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defaultThemeVersion="124226"/>
  <mc:AlternateContent xmlns:mc="http://schemas.openxmlformats.org/markup-compatibility/2006">
    <mc:Choice Requires="x15">
      <x15ac:absPath xmlns:x15ac="http://schemas.microsoft.com/office/spreadsheetml/2010/11/ac" url="C:\D_drive\ADRIAN\POR 2021-2027\Ghid mobilitate urbana\Consultare publica ghiduri mobilitate\2024 - PUBLICARE GHID MU URBAN\"/>
    </mc:Choice>
  </mc:AlternateContent>
  <xr:revisionPtr revIDLastSave="0" documentId="13_ncr:1_{3C0684C1-0A0A-4DA1-8AF8-6F78566AE8FF}" xr6:coauthVersionLast="47" xr6:coauthVersionMax="47" xr10:uidLastSave="{00000000-0000-0000-0000-000000000000}"/>
  <bookViews>
    <workbookView xWindow="-28920" yWindow="-120" windowWidth="29040" windowHeight="15720" xr2:uid="{00000000-000D-0000-FFFF-FFFF00000000}"/>
  </bookViews>
  <sheets>
    <sheet name="Grila ETF" sheetId="1" r:id="rId1"/>
    <sheet name="Sheet1" sheetId="2" r:id="rId2"/>
  </sheets>
  <definedNames>
    <definedName name="_ftn1" localSheetId="0">'Grila ETF'!#REF!</definedName>
    <definedName name="_ftn2" localSheetId="0">'Grila ETF'!$A$164</definedName>
    <definedName name="_ftnref1" localSheetId="0">'Grila ETF'!$B$101</definedName>
    <definedName name="_ftnref2" localSheetId="0">'Grila ETF'!#REF!</definedName>
    <definedName name="_Toc424303571" localSheetId="0">'Grila ETF'!#REF!</definedName>
  </definedNames>
  <calcPr calcId="191029"/>
</workbook>
</file>

<file path=xl/calcChain.xml><?xml version="1.0" encoding="utf-8"?>
<calcChain xmlns="http://schemas.openxmlformats.org/spreadsheetml/2006/main">
  <c r="C75" i="1" l="1"/>
  <c r="C55" i="1"/>
  <c r="C94" i="1"/>
  <c r="C124" i="1"/>
  <c r="C114" i="1"/>
  <c r="C81" i="1"/>
  <c r="C74" i="1" l="1"/>
  <c r="C164" i="1"/>
  <c r="C112" i="1"/>
  <c r="C151" i="1" l="1"/>
  <c r="C146" i="1"/>
  <c r="C102" i="1" l="1"/>
  <c r="C157" i="1" l="1"/>
  <c r="C18" i="1" l="1"/>
  <c r="C137" i="1" l="1"/>
  <c r="C101" i="1" s="1"/>
  <c r="C172" i="1" s="1"/>
  <c r="C16" i="1" l="1"/>
</calcChain>
</file>

<file path=xl/sharedStrings.xml><?xml version="1.0" encoding="utf-8"?>
<sst xmlns="http://schemas.openxmlformats.org/spreadsheetml/2006/main" count="267" uniqueCount="205">
  <si>
    <t>Nr. crt.</t>
  </si>
  <si>
    <t>CRITERIU/SUBCRITERIU</t>
  </si>
  <si>
    <t>Punctaj maxim</t>
  </si>
  <si>
    <t>1.2</t>
  </si>
  <si>
    <t>1.1</t>
  </si>
  <si>
    <t>TOTAL PUNCTAJ</t>
  </si>
  <si>
    <t>Calitatea, maturitatea și sustenabilitatea proiectului</t>
  </si>
  <si>
    <t>Observaţii evaluator 1:</t>
  </si>
  <si>
    <t>Observaţii evaluator 2:</t>
  </si>
  <si>
    <t>Observaţii evaluator 3:</t>
  </si>
  <si>
    <t>(Tehnic)</t>
  </si>
  <si>
    <t>(Financiar)</t>
  </si>
  <si>
    <t>(Teme orizontale)</t>
  </si>
  <si>
    <t>Punctaj evaluator 1</t>
  </si>
  <si>
    <t>Punctaj evaluator 2</t>
  </si>
  <si>
    <t>Punctaj evaluator 3</t>
  </si>
  <si>
    <t>Medie punctaj</t>
  </si>
  <si>
    <t>Clarificări solicitate şi Răspunsuri:</t>
  </si>
  <si>
    <t>Observaţii (dacă este cazul)</t>
  </si>
  <si>
    <t>Secretar comisie</t>
  </si>
  <si>
    <t>Preşedinte comisie</t>
  </si>
  <si>
    <t>Semnături</t>
  </si>
  <si>
    <t>Evaluator 1</t>
  </si>
  <si>
    <t>Secretar</t>
  </si>
  <si>
    <t>Nume,prenume:</t>
  </si>
  <si>
    <t>Data:</t>
  </si>
  <si>
    <t>Semnătura:</t>
  </si>
  <si>
    <t>Evaluator 2</t>
  </si>
  <si>
    <t>Preşedinte</t>
  </si>
  <si>
    <t>Evaluator 3</t>
  </si>
  <si>
    <t>1.4</t>
  </si>
  <si>
    <t>1.5</t>
  </si>
  <si>
    <t>1.3</t>
  </si>
  <si>
    <t>1.6</t>
  </si>
  <si>
    <t>Capacitatea operațională a solicitantului</t>
  </si>
  <si>
    <t>Grila de evaluare tehnică şi financiară a cererii de finanțare</t>
  </si>
  <si>
    <t>Populația deservită de invesțiiile realizate în cadrul proiectului</t>
  </si>
  <si>
    <t>ŞI/SAU</t>
  </si>
  <si>
    <t>Evaluator pentru situații excepţionale</t>
  </si>
  <si>
    <t>(Transport)</t>
  </si>
  <si>
    <t>Punctaj evaluator 4</t>
  </si>
  <si>
    <t>Observaţii evaluator 4:</t>
  </si>
  <si>
    <t>c. Populația deservită de invesțiiile realizate în cadrul proiectului &lt; 10%  din populația solicitantului de finanțare</t>
  </si>
  <si>
    <t>Evaluator  4</t>
  </si>
  <si>
    <t>a. Solicitantul justifică faptul că deţine capacitatea de a asigura menţinerea, întreţinerea, funcţionarea şi exploatarea investiţiei după încheierea proiectului şi încetarea finanţării nerambursabile, pe toată perioada de durabilitate a contractului de finanţare. </t>
  </si>
  <si>
    <t xml:space="preserve">d. Proiectul nu determină o creștere a numărului de pasageri în aria de studiu </t>
  </si>
  <si>
    <t>d. Ȋn cadrul proiectului sunt prevăzute măsuri de sporire a siguranței și securității participanților la trafic</t>
  </si>
  <si>
    <t>Obs: Se vor compara, pentru primul an de operare a investiției situația "fără proiect" (scenariul "A face minimum") cu situația "cu proiect" (Scenariul "A face ceva") pentru aria de studiu a proiectului</t>
  </si>
  <si>
    <t>Sustenabilitatea operațională a investiţiei</t>
  </si>
  <si>
    <t>b. Solicitantul pune în aplicare măsuri de promovare și conştientizare a populaţiei cu privire la activitățile proiectului, respectiv cu privire la utilizarea transportului public local şi/sau a modurilor nemotorizate de transport</t>
  </si>
  <si>
    <t>b. Proiectul determină o reducere a utilizării transportului privat cu autoturisme în aria de studiu a proiectului &lt;3%, fără a genera o creștere a acestuia  în afara ariei de studiu</t>
  </si>
  <si>
    <t xml:space="preserve">Titlu proiect </t>
  </si>
  <si>
    <t xml:space="preserve">Cod SMIS </t>
  </si>
  <si>
    <t xml:space="preserve">Modalitatea de punctare: Punctarea sub-criteriului se face prin selectarea unei singure opțiuni /ipoteze și a punctajului aferent acesteia. </t>
  </si>
  <si>
    <t xml:space="preserve">Modalitatea de punctare: Punctarea sub-criteriului se face prin selectarea unei singure opțiuni/ipoteze și a punctajului aferent acesteia. </t>
  </si>
  <si>
    <t>a. Solicitantul a depus contractul de delegare a gestiunii serviciului de transport public local de călători/hotărârea de dare în administrare a furnizării/prestării serviciului de transport public, ce respectă Regulamentul (CE) nr. 1370/2007, precum şi avizele solicitate aplicabile, după caz</t>
  </si>
  <si>
    <t xml:space="preserve"> </t>
  </si>
  <si>
    <t>a. Proiectul determină o reducere a emisiilor de echivalent CO2 din transport în aria de studiu a proiectului ≥ 3%, fără a genera o creștere a acestor emisii în afara ariei de studiu</t>
  </si>
  <si>
    <t>b. Proiectul determină o reducere a emisiilor de echivalent CO2 din transport în aria de studiu a proiectului  &lt;3%, fără a genera o creștere a acestor emisii în afara ariei de studiu</t>
  </si>
  <si>
    <t>c. Proiectul NU determină o reducere a emisiilor de echivalent CO2 din transport în aria de studiu a proiectului  ŞI/SAU Proiectul generează o creștere a emisiilor de echivalent CO2 din transport în afara ariei de studiu a proiectului</t>
  </si>
  <si>
    <t>a. Proiectul determină o reducere a utilizării transportului privat cu autoturisme  în aria de studiu a proiectului ≥ 3%,  fără a genera o creștere a acestuia  în afara ariei de studiu</t>
  </si>
  <si>
    <t xml:space="preserve">b. Proiectul este implementat într-un areal în care se înregistrează anumite probleme privind transportul privat de călători/transportul public de călători/transportul nemotorizat, după caz, precum și emisii ridicate de echivalent CO2  provenite din transport. </t>
  </si>
  <si>
    <t xml:space="preserve">−         </t>
  </si>
  <si>
    <t>a. Cheltuielile au fost corect încadrate în categoria celor eligibile și neeligibile, iar pragurile pentru anumite cheltuieli eligibile au fost respectate conform prevederilor Ghidului specific (respectiv pragurile pentru sub-categoriile 100 şi 181, categoria 14, categoria 8 etc). Cheltuielile au fost încadrate corect în categoriile/sub-categoriile de cheltuieli din Cererea de finanțare MySMIS.  A fost stabilită în mod corect încadrarea cheltuielilor proiectului în categoriile de buget (punctele 26-35 din Anexa 4.1.1). A fost stabilit în mod corect încadrarea proiectului într-unul din indicatorii 1S11 şi 1S12. TVA aferenta cheltuielilor eligibile a fost corect încadrată în categoria cheltuielilor eligibile/neeligibile.</t>
  </si>
  <si>
    <t>a. Proiectul prevede măsuri de accesibilizare a sistemului de transport public de călători (vehicule/infrastructură/sisteme), a infrastructurii pentru modurile nemotorizate și/sau a spațiului public urban pentru persoanele cu dizabilităţi</t>
  </si>
  <si>
    <t>b. Costurile sunt realiste (corect estimate), suficiente şi necesare pentru implementarea proiectului. Costurile pe unitatea de resurse utilizate sunt realiste din punctul de vedere al evaluatorului şi justificate de către solicitant prin citarea unor surse independente şi verificabile (statistici oficiale, standarde de cost etc.) sau prin rezultatele unei cercetări de piaţă efectuate de solicitant, respectiv minim trei oferte de preţ. Se vor utiliza şi informaţiile cuprinse în Nota privind încadrarea în standardele de cost (a se vedea Ordinul nr. 6008/24 octombrie 2018).</t>
  </si>
  <si>
    <t>Programul Regional Sud-Muntenia 2021-2027</t>
  </si>
  <si>
    <t>Prioritatea P3 - O regiune cu mobilitate urbană durabilă</t>
  </si>
  <si>
    <t xml:space="preserve">Obiectiv specific RSO2.8 - Promovarea mobilității urbane multimodale sustenabile, ca parte a tranziției către o economie cu zero emisii de dioxid de carbon </t>
  </si>
  <si>
    <t>Obiectiv de Politica 2 –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</si>
  <si>
    <t>Anexa......</t>
  </si>
  <si>
    <t>b. Ȋn cadrul ariei de studiu a proiectului sunt implementate măsuri operaționale eficace privind politica parcărilor, din care minimum eliminarea parcărilor neregulamentare</t>
  </si>
  <si>
    <t>Activități și măsuri operaționale/organizaționale sprijinite în cadrul proiectelor  (punctajul este cumulativ)</t>
  </si>
  <si>
    <t>6</t>
  </si>
  <si>
    <t>5.1</t>
  </si>
  <si>
    <t>5.2.</t>
  </si>
  <si>
    <t>5.3</t>
  </si>
  <si>
    <t xml:space="preserve">5.5 </t>
  </si>
  <si>
    <t>Punctaj evaluator 5</t>
  </si>
  <si>
    <t>(Criterii de mediu)</t>
  </si>
  <si>
    <t xml:space="preserve">5.2.2 Studiul de oportunitate îndeplinește cerinţe de calitate </t>
  </si>
  <si>
    <t>a. Există corespondență intre obiectele de investiţie (inclusiv tipurile de lucări de constructii propuse, dotari, etc.) din cadrul proiectului tehnic de executie si cele descrise în cererea de finanțare?</t>
  </si>
  <si>
    <t>b. Proiectul tehnic a fost elaborat respectând recomandările expertului tehnic asupra soluției optime (în cazul lucrărilor de intervenție) şi, respectiv, a măsurilor/soluţiilor recomandate de auditorul energetic pentru clădiri, a studiilor geotehnice, topografice, alte studii de specialitate necesare realizării investiției, avizelor furnizorilor de utilități, acordurilor, autorizațiilor etc., după caz</t>
  </si>
  <si>
    <t>c. Memoriul tehnic general este corelat cu memoriile tehnice pe specialități ? Corelarea specialităților proiectului este concretizată prin planse (de ex. Planse de structura cu goluri pentru instalati, etc) sau alte documente concludente?</t>
  </si>
  <si>
    <t>d. Partea scrisă din cadrul proiectului tehnic de executie este corelată cu partea desenată?</t>
  </si>
  <si>
    <t>f. Centralizatoarele pe obiecte si categorii de lucrari mentioneaza toate elementele componente ale obiectelor proiectului?</t>
  </si>
  <si>
    <t>g. Centralizatorul cheltuielilor pe obiectiv de investiţie (formular F1), Centralizatoarele cheltuielilor pe obiecte si categorii de lucrări, (Formularele F2), Listele cu cantitățile de lucrări pe categorii de lucrări (Formularele F3), Lista cu cantitățile de utilaje și echipamente tehnologice, inclusiv dotări (Formularele F4), sunt corelate între ele și cu Devizul General și Bugetul proiectului?</t>
  </si>
  <si>
    <t xml:space="preserve"> La fiecare din subpunctele a-g se pot acorda punctaje intermediare. Punctajul final este cumulativ.</t>
  </si>
  <si>
    <t xml:space="preserve">a. Situația existentă, relevantă pentru investițiile propuse prin proiect este detaliată și completă.  </t>
  </si>
  <si>
    <t xml:space="preserve">b. Problemele/nevoile specifice cărora le va răspunde proiectul sunt identificate și detaliate, iar necesitatea şi oportunitatea promovării investițiilor sunt justificate. </t>
  </si>
  <si>
    <t xml:space="preserve">c. Scenariile tehnico-economice prin care obiectivele proiectului de investiţii pot fi atinse sunt detaliate. </t>
  </si>
  <si>
    <t>d. Este prezentată o comparaţie cu cel puţin o altă soluţie alternativă (inclusiv din punct de vedere al tehnologiei) pentru problema identificată. Sunt descrise avantajele soluţiei recomandate. Este prezentată descrierea  funcţională şi tehnologică, după caz, a soluției recomandate.</t>
  </si>
  <si>
    <t>e.  Sunt prezentate caracteristicile și specificaţiile tehnice minime ale mijloacelor de transport/echipamentelor ce urmează a fi achiziţionate/modernizate, precum și, după caz, ale serviciilor achiziționate de modernizare a tramvaielor, ținând seama și de constrângerile tehnice/operaționale ale infrastructurii/sistemelor existente.</t>
  </si>
  <si>
    <t>f.  Numărul și capacitatea mijloacelor de transport achiziţionate sau modernizate şi/sau a echipamentelor achiziţionate sunt justificate.</t>
  </si>
  <si>
    <t xml:space="preserve">g. Descrierea investiţiei din Studiul de oportunitate corespunde cu descrierile din cererea de finanțare şi anexele la aceasta. </t>
  </si>
  <si>
    <t>d. Bugetul este corelat cu devizul general, inclusiv cu devizul general centralizat şi cu devizele pe obiecte, dacă este cazul. Există corelare între buget şi sursele de finanţare.  Lista de echipamente, dotări, mijloace de transport în comun și/sau lucrări și/sau servicii cu încadrarea acestora pe secțiunea de cheltuieli eligibile /ne-eligibile , este corelată cu costurile cuprinse în cadrul categoriilor şi sub-categoriilor bugetare. Achiziţionarea lucrărilor/serviciilor/ echipamentelor/ dotărilor/ mijloacelor de transport public prevăzute în proiect este justificată adecvat de solicitant ca fiind necesară pentru atingerea obiectivelor propuse ale proiectului.</t>
  </si>
  <si>
    <t>5.4.a Ȋn cazul proiectelor de investiții ce prevăd lucrări de construcții</t>
  </si>
  <si>
    <t>5.4.b Ȋn cazul proiectelor de investiții ce prevăd furnizare de echipamente și/sau mijloace de transport/ servicii de modernizare tramvaie</t>
  </si>
  <si>
    <t xml:space="preserve">b. Resursele materiale şi umane (echipa de proiect) sunt clar definite şi sunt adecvate pentru implementarea proiectului. Echipa de proiect propusă are experienţa, competenţele profesionale şi calificările necesare pentru domeniul în care se încadrează proiectul. In cadrul instituţiei există proceduri de verificare/ supervizare a activităţii echipei de proiect. </t>
  </si>
  <si>
    <t>Evaluator 5</t>
  </si>
  <si>
    <t>a. Proiectul determină o creștere a numărului de pasageri  în aria de studiu ≥ 10%</t>
  </si>
  <si>
    <t>b. Proiectul determină o creștere a numărului de pasageri în aria de studiu ≥ 5%&lt;10%</t>
  </si>
  <si>
    <t>c. Proiectul determină o creștere a numărului de pasageri  în aria de studiu  &lt;5%</t>
  </si>
  <si>
    <t>c. Ȋn cadrul proiectului sunt stabilite şi implementate alte măsuri operaționale/organizaționale relevante pentru atingerea obiectivului proiectului (exceptând cele de la lit.b şi de la 5.5, lit. b)</t>
  </si>
  <si>
    <t>a. Populația deservită de invesțiiile realizate în cadrul proiectului ≥ 20% din populația solicitantului de finanțare</t>
  </si>
  <si>
    <t>b. Populația deservită de invesțiiile realizate în cadrul proiectului ≥ 10% &lt; 20% din populația solicitantului de finanțare</t>
  </si>
  <si>
    <t>Maturitatea proiectului</t>
  </si>
  <si>
    <t>e. Graficul general de realizare a investitiei:
-	este corelat cu cel prezentat în cadrul Cererii de Finanţare?
-	este corect estimat ca și perioada de realizare (conform tehnologiilor de execuție, etc)? 
 (se va avea în vedere ca termenul limită de implementare a proiectului nu poate depăşi  31.12.2029)</t>
  </si>
  <si>
    <t>Calitatea bugetului proiectului</t>
  </si>
  <si>
    <t>d. Proiectul nu determină o creștere a numărului de bicicliști i în aria de studiu</t>
  </si>
  <si>
    <t xml:space="preserve">b. Proiectul determină o creștere a numărului de bicicliști  în aria de studiu ≥ 5%&lt;10% </t>
  </si>
  <si>
    <t xml:space="preserve">c. Proiectul determină o creștere a numărului de bicicliști  în aria de studiu &lt;5% </t>
  </si>
  <si>
    <t>Respectarea principiilor privind dezvoltarea durabilă,  egalitatea de şanse, de gen, nediscriminarea și accesibilitatea</t>
  </si>
  <si>
    <t>Egalitatea de şanse, de gen, nediscriminarea și accesibilitatea</t>
  </si>
  <si>
    <t>Dezvoltarea durabilă</t>
  </si>
  <si>
    <t>(*) Se va alege varianta aplicabilă</t>
  </si>
  <si>
    <t>Contributia proiectului la reziliența în fața schimbărilor climatice(*)</t>
  </si>
  <si>
    <t>a. Proiectul prezintă capacitate ridicată de adaptare în fața schimbărilor climatice</t>
  </si>
  <si>
    <t>b. Proiectul prezintă capacitate medie de adaptare în fața schimbărilor climatice</t>
  </si>
  <si>
    <t>c. Proiectul prezintă capacitate scăzută de adaptare în fața schimbărilor climatice.</t>
  </si>
  <si>
    <t>Observaţii evaluator 5:</t>
  </si>
  <si>
    <t>a. Proiectul prevede măsuri de intervenție cu impact minim sau nesemnificativ asupra mediului înconjurător, măsuri prietenoase cu mediul, folosirea eficientă a resurselor (utilizarea de materiale ecologice, sustenabile, reciclabile etc.)</t>
  </si>
  <si>
    <t>b. Proiectul prevede instalarea unor sisteme alternative de producere a energiei din surse regenerabile de energie.</t>
  </si>
  <si>
    <t>c.  Proiectul NU determină o reducere a utilizării transportului privat în aria de studiu a proiectului  ŞI/SAU proiectul generează o creștere a utilizării transportului privat cu autoturisme în afara ariei de studiu</t>
  </si>
  <si>
    <t>*Se completează 5.2.1 și/sau 5.2.2 în funcţie de tipul investițiilor și de documentaţiile tehnico-economice depuse</t>
  </si>
  <si>
    <t>Calitatea/coerența documentaţiei tehnico-economice (*)</t>
  </si>
  <si>
    <t>Obs: Se vor avea în vedere mențiunile specifice din documentația tehnică și informațiile completate de către solicitant în secțiunile dedicate din cererea de finanțare</t>
  </si>
  <si>
    <t>Obs: Se vor avea în vedere mențiunile din Declarația privind respectarea criteriului DNSH, din documentația tehnică și informațiile completate de către solicitant în secțiunile dedicate din cererea de finanțare</t>
  </si>
  <si>
    <t>Obs: Se vor avea în vedere documentele depuse în acest sens, precum și informațiile completate de către solicitant în secțiunile dedicate din cererea de finanțare</t>
  </si>
  <si>
    <t>Proiectul asigură reducerea emisiilor de gaze cu efect de seră (GES) în aria de studiu a proiectului</t>
  </si>
  <si>
    <t>Proiectul conduce la scaderea volumului deplasărilor prin utilizarea transportului privat cu autoturisme în aria de studiu a proiectului</t>
  </si>
  <si>
    <t>Proiectul asigură creșterea numărului de utilizatori anuali ai transportului public de călători nou/modernizat, în aria de studiu a proiectului</t>
  </si>
  <si>
    <t>Proiectul asigură creșterea numărului de utilizatori anuali ai infrastructurii dedicate bicicliștilor, în aria de studiu a proiectului</t>
  </si>
  <si>
    <t xml:space="preserve">b.  Proiectul prevede și alte măsuri pentru asigurarea egalității de șanse, de gen și nediscriminarea (descrise în documentația tehnică și in secțiunile dedicate din cererea de finanțare) </t>
  </si>
  <si>
    <t>Coerenţa dintre Strategia Integrată de Dezvoltare  Județeană, Studiul de trafic, Calcularea emisiilor de echivalent CO2 din sectorul transporturilor, Proiectul tehnic./Studiul de oportunitate/Cererea de Finanţare, după caz</t>
  </si>
  <si>
    <t>I. Proiectul tehnic și Autorizația de construire, în termen de valabilitate,  sunt anexate</t>
  </si>
  <si>
    <t>Modalitatea de punctare: Punctarea subcriteriului 5.4 se poate face prin selectarea unei singure opțiuni (5.4.a/5.4.b) și a punctajului aferent acesteia sau prin selectarea ambelor opțiuni (5.4.a și 5.4.b) și cumularea punctajelor (punctaje maxime înjumătăţite). Pentru opțiunea 5.4.a, de regulă, pentru un proiect se va selecta o singură ipoteză (I sau II), cu excepţia situaţiei în care  există mai multe obiecte de investiţii care se încadrează în ipoteze diferite. În situaţia în care Cererea de finanţare conţine mai multe documentaţii tehnico-economice, din care doar pentru unele solicitantul a prezentat PT+AC+Contract de lucrări, atunci pentru ipotezele opţiunii 5.4.a se pot acorda punctajele maxime ale criteriului. Punctajul maxim se poate acorda şi pentru ipoteza 5.4.b, în situaţia în care cererea de finanţare cuprinde mai multe achiziţii de echipamente și/sau mijloace de transport, din care doar pentru unele se depune dovada lansării achiziţiei/contract de furnizare. Ȋn cazul proiectelor care conţin atât lucrări de construcţii, cât şi furnizare echipamente și/sau mijloace de transport/servicii de modernizare tramvaie, opţiunile 5.4.a/5.4.b, vor fi punctate cu maximum 4 puncte, astfel încât, cumulat, să nu se depăşească cele 8 puncte maxime aferente subcriteriului 5.4.</t>
  </si>
  <si>
    <t xml:space="preserve">Modalitatea de punctare:Punctajul este cumulativ și se acordă pentru realizarea unor condiţii suplimentare faţă de cerinţele legislative. </t>
  </si>
  <si>
    <t>Obs: Se vor avea în vedere mențiunile specifice din documentația tehnică, informațiile completate de către solicitant în secțiunile dedicate din cererea de finanțare, precum și cele din documentația de imunizare la schimbările climatice.</t>
  </si>
  <si>
    <t>Complementaritatea cu alte investiții realizate din alte priorități ale PRSM 2021-2027, precum şi din alte surse de finanțare</t>
  </si>
  <si>
    <t>a. Proiectul este complementar cu proiecte din cadrul altor obiective specifice ale Programului Regional Sud-Muntenia 2021-2027, cu excepția obiectivelor specifice 2.7, 5.1, 5.2.</t>
  </si>
  <si>
    <t xml:space="preserve">Modalitatea de punctare:Punctajul este cumulativ. </t>
  </si>
  <si>
    <t xml:space="preserve">5.2.1  Proiectul Tehnic îndeplinește criteriile de conformitate şi de calitate din Grila  de analiză  a conformității şi a calității Proiectului tehnic , stabilite conform HG nr. 907/2016, după caz. Datele sunt suficiente, corecte şi justificate, iar descrierea investiţiei din Proiectul tehnic corespunde cu descrierile din cererea de finanţare şi anexele la aceasta.  
</t>
  </si>
  <si>
    <t>Modalitatea de punctare: Punctarea subcriteriului 5.2 se poate face prin selectarea unei singure opțiuni/ipoteze (5.2.1/5.2.2) și a punctajului aferent acesteia sau în cazul proiectelor care conţin atât lucrări de construcţii, cât şi furnizare echipamente și/sau mijloace de transport, se vor verifica și puncta cumulativ opțiunile/ipotezele 5.2.1 și 5.2.2., indiferent dacă în PTh există şi elemente corespunzătoare Studiului de oportunitate. Pentru oricare opțiune, punctajul este cumulativ. Se pot acorda punctaje intermediare pentru 5.2.1/5.2.2 (inclusiv pentru fiecare ipoteză din cadrul acestora). În cazul Cererilor de finanțare care conţin mai multe documentaţii de același tip, punctajul acordat (5.2.1/5.2.2) reprezintă o medie a punctajelor acordate fiecărei documentaţii din aceeaşi categorie (PT/Studiu de oportunitate). În cazul în care o cerere de finanţare conţine mai multe categorii de documentaţii  (PT/Contractul de execuție lucrări/Studiu de oportunitate), opţiunile 5.2.1 și 5.2.2 vor fi punctate maximum cu 7 puncte, după caz, astfel încât, cumulat, să nu se depăşească cele 14 puncte maxime aferente sub-criteriului 5.2.</t>
  </si>
  <si>
    <t>II.  Contractul de execuție lucrări pentru investiţia de bază este semnat după 01.01.2021, este în vigoare şi este anexat</t>
  </si>
  <si>
    <t>Modalitatea de punctare: Punctarea sub-criteriului se face prin selectarea unei singure opțiuni sau ipoteze (opțiunea c are două ipoteze ce trebuie analizate individual sau cumulat) și a punctajului aferent acesteia. Ȋn caz că se obțin 0 puncte la acest subcriteriu, proiectul este respins.</t>
  </si>
  <si>
    <t>Modalitatea de punctare: Punctarea sub-criteriului se face prin selectarea unei singure opțiuni sau ipoteze (opțiunea c are două ipoteze ce trebuie analizate individual sau cumulat) și a punctajului aferent acesteia. În caz că se obțin 0 puncte la acest subcriteriu, proiectul este respins.</t>
  </si>
  <si>
    <t xml:space="preserve">Modalitatea de punctare:Punctajul este cumulativ și se acordă pentru realizarea unor condiţii suplimentare faţă de cerinţele legislative.
</t>
  </si>
  <si>
    <t>Modalitatea de punctare:  Punctajul este cumulativ.  Ȋn caz că se obțin 0 puncte la oricare dintre opţiunile/ipotezele a sau b, proiectul este respins.</t>
  </si>
  <si>
    <r>
      <rPr>
        <b/>
        <sz val="11"/>
        <rFont val="Trebuchet MS"/>
        <family val="2"/>
        <charset val="238"/>
      </rPr>
      <t xml:space="preserve">Contribuția proiectului la realizarea </t>
    </r>
    <r>
      <rPr>
        <b/>
        <i/>
        <sz val="11"/>
        <rFont val="Trebuchet MS"/>
        <family val="2"/>
        <charset val="238"/>
      </rPr>
      <t xml:space="preserve">Obiectivului specific RSO2.8 - Promovarea mobilității urbane multimodale sustenabile, ca parte a tranziției către o economie cu zero emisii de dioxid de carbon </t>
    </r>
  </si>
  <si>
    <r>
      <t>Obs: Se vor compara, pentru primul an de operare a investi</t>
    </r>
    <r>
      <rPr>
        <b/>
        <sz val="11"/>
        <rFont val="Trebuchet MS"/>
        <family val="2"/>
      </rPr>
      <t>ț</t>
    </r>
    <r>
      <rPr>
        <b/>
        <i/>
        <sz val="11"/>
        <rFont val="Trebuchet MS"/>
        <family val="2"/>
      </rPr>
      <t>iei situația "fără proiect" (scenariul "A face minimum") cu situația "cu proiect" (Scenariul "A face ceva") pentru aria de studiu a proiectului. Valorile sunt calculate în Studiul de trafic, în instrumentul privind calcularea emisiilor de GES, precum și în documentația de imunizare</t>
    </r>
  </si>
  <si>
    <r>
      <t>Obs: Se vor compara, pentru primul an de operare a investi</t>
    </r>
    <r>
      <rPr>
        <b/>
        <sz val="11"/>
        <rFont val="Trebuchet MS"/>
        <family val="2"/>
        <charset val="238"/>
      </rPr>
      <t xml:space="preserve">ției </t>
    </r>
    <r>
      <rPr>
        <b/>
        <i/>
        <sz val="11"/>
        <rFont val="Trebuchet MS"/>
        <family val="2"/>
        <charset val="238"/>
      </rPr>
      <t>situația "fără proiect" (scenariul "A face minimum") cu situația "cu proiect" (Scenariul "A face ceva") pentru aria de studiu a proiectului</t>
    </r>
  </si>
  <si>
    <r>
      <t xml:space="preserve">a.  Proiectul determină o creștere a numărului de bicicliști în aria de studiu ≥ </t>
    </r>
    <r>
      <rPr>
        <sz val="11"/>
        <rFont val="Trebuchet MS"/>
        <family val="2"/>
      </rPr>
      <t xml:space="preserve">10% </t>
    </r>
    <r>
      <rPr>
        <sz val="11"/>
        <rFont val="Trebuchet MS"/>
        <family val="2"/>
        <charset val="238"/>
      </rPr>
      <t xml:space="preserve"> </t>
    </r>
  </si>
  <si>
    <r>
      <t>a. Ȋn cadrul proiectului este justificată contribuția fiecărei sub-activităţi/activități la îmbunătățirea transportului public şi/sau a modurilor nemotorizate de transport (conform prevederilor din ghid), precum și la reducerea emisiilor de echivalent CO2 din transport. Complementaritatea activităţilor proiectului este justificată, dup</t>
    </r>
    <r>
      <rPr>
        <sz val="11"/>
        <rFont val="Calibri"/>
        <family val="2"/>
        <charset val="238"/>
      </rPr>
      <t>ă</t>
    </r>
    <r>
      <rPr>
        <sz val="11"/>
        <rFont val="Trebuchet MS"/>
        <family val="2"/>
        <charset val="238"/>
      </rPr>
      <t xml:space="preserve"> caz (conform ghidului) şi determină atingerea obiectivelor de îmbunătățire a transportului public şi/sau a modurilor nemotorizate de transport, precum și de reducere a emisiilor de echivalent CO2 din transport</t>
    </r>
  </si>
  <si>
    <r>
      <t xml:space="preserve">Modalitatea de punctare:Punctajul este cumulativ.
</t>
    </r>
    <r>
      <rPr>
        <b/>
        <i/>
        <sz val="11"/>
        <rFont val="Trebuchet MS"/>
        <family val="2"/>
      </rPr>
      <t>Observaţie: Referitor la opţiunea/ipoteza a), în caz că pentru o sub-activitate/activitate nu este justificată contribuţia la îmbunătățirea transportului public/modurilor nemotorizate de transport și la reducerea emisiilor de CO2 din transport, aceasta devine neeligibilă.</t>
    </r>
  </si>
  <si>
    <r>
      <t>Obs: Se va avea în vedere populația din aria de studiu a proiectului raportat</t>
    </r>
    <r>
      <rPr>
        <sz val="11"/>
        <rFont val="Trebuchet MS"/>
        <family val="2"/>
        <charset val="238"/>
      </rPr>
      <t>ă</t>
    </r>
    <r>
      <rPr>
        <i/>
        <sz val="11"/>
        <rFont val="Trebuchet MS"/>
        <family val="2"/>
        <charset val="238"/>
      </rPr>
      <t xml:space="preserve"> la popula</t>
    </r>
    <r>
      <rPr>
        <sz val="11"/>
        <rFont val="Trebuchet MS"/>
        <family val="2"/>
        <charset val="238"/>
      </rPr>
      <t>ț</t>
    </r>
    <r>
      <rPr>
        <i/>
        <sz val="11"/>
        <rFont val="Trebuchet MS"/>
        <family val="2"/>
        <charset val="238"/>
      </rPr>
      <t xml:space="preserve">ia solicitantului (inclusiv parteneriate </t>
    </r>
    <r>
      <rPr>
        <sz val="11"/>
        <rFont val="Trebuchet MS"/>
        <family val="2"/>
        <charset val="238"/>
      </rPr>
      <t>î</t>
    </r>
    <r>
      <rPr>
        <i/>
        <sz val="11"/>
        <rFont val="Trebuchet MS"/>
        <family val="2"/>
        <charset val="238"/>
      </rPr>
      <t>ntre UAT municipii/ora</t>
    </r>
    <r>
      <rPr>
        <sz val="11"/>
        <rFont val="Trebuchet MS"/>
        <family val="2"/>
        <charset val="238"/>
      </rPr>
      <t>ș</t>
    </r>
    <r>
      <rPr>
        <i/>
        <sz val="11"/>
        <rFont val="Trebuchet MS"/>
        <family val="2"/>
        <charset val="238"/>
      </rPr>
      <t>e/comune)</t>
    </r>
  </si>
  <si>
    <r>
      <t>d. Datele colectate și prognozate despre transport din Studiul de trafic sunt preluate corect și justificat în cadrul I</t>
    </r>
    <r>
      <rPr>
        <i/>
        <sz val="11"/>
        <rFont val="Trebuchet MS"/>
        <family val="2"/>
      </rPr>
      <t>nstrumentului pentru calcularea emisiilor de GES din sectorul transporturilor</t>
    </r>
    <r>
      <rPr>
        <sz val="11"/>
        <rFont val="Trebuchet MS"/>
        <family val="2"/>
      </rPr>
      <t xml:space="preserve"> (una din cele două metode propuse) SAU în </t>
    </r>
    <r>
      <rPr>
        <b/>
        <i/>
        <sz val="11"/>
        <rFont val="Trebuchet MS"/>
        <family val="2"/>
      </rPr>
      <t>modulul de calculare a emisii GES din modelul de transport multimodal (extrase din model)</t>
    </r>
    <r>
      <rPr>
        <sz val="11"/>
        <rFont val="Trebuchet MS"/>
        <family val="2"/>
      </rPr>
      <t xml:space="preserve">precum și în </t>
    </r>
    <r>
      <rPr>
        <i/>
        <sz val="11"/>
        <rFont val="Trebuchet MS"/>
        <family val="2"/>
      </rPr>
      <t>Anexa la aceste calcule - Descrierea datelor de intrare, datelor de ieşire şi a parametrilor de calcul</t>
    </r>
    <r>
      <rPr>
        <sz val="11"/>
        <rFont val="Trebuchet MS"/>
        <family val="2"/>
      </rPr>
      <t xml:space="preserve">. Eventualele ajustări efectuate de beneficiar în cadrul foilor de calcul ale Anexei 4.1.4.b - </t>
    </r>
    <r>
      <rPr>
        <i/>
        <sz val="11"/>
        <rFont val="Trebuchet MS"/>
        <family val="2"/>
      </rPr>
      <t>Instrument pentru calcularea emisiilor de GES din sectorul transporturilor</t>
    </r>
    <r>
      <rPr>
        <sz val="11"/>
        <rFont val="Trebuchet MS"/>
        <family val="2"/>
      </rPr>
      <t xml:space="preserve"> sunt justificate şi corect introduse în calcule.</t>
    </r>
  </si>
  <si>
    <r>
      <t>e. Datele colectate și prognozate din Studiul de trafic şi din Anexa - In</t>
    </r>
    <r>
      <rPr>
        <i/>
        <sz val="11"/>
        <rFont val="Trebuchet MS"/>
        <family val="2"/>
      </rPr>
      <t>strument pentru calcularea emisiilor de GES din sectorul transporturilor</t>
    </r>
    <r>
      <rPr>
        <sz val="11"/>
        <rFont val="Trebuchet MS"/>
        <family val="2"/>
      </rPr>
      <t>/</t>
    </r>
    <r>
      <rPr>
        <i/>
        <sz val="11"/>
        <rFont val="Trebuchet MS"/>
        <family val="2"/>
      </rPr>
      <t xml:space="preserve">Extrase din modelul de transport multimodal </t>
    </r>
    <r>
      <rPr>
        <sz val="11"/>
        <rFont val="Trebuchet MS"/>
        <family val="2"/>
      </rPr>
      <t>(după caz)/</t>
    </r>
    <r>
      <rPr>
        <i/>
        <sz val="11"/>
        <rFont val="Trebuchet MS"/>
        <family val="2"/>
      </rPr>
      <t>Anexa la aceste calcule- Descrierea datelor de intrare, datelor de ieşire şi a parametrilor de calcul</t>
    </r>
    <r>
      <rPr>
        <sz val="11"/>
        <rFont val="Trebuchet MS"/>
        <family val="2"/>
      </rPr>
      <t xml:space="preserve"> sunt corelate cu datele utilizate și prezentate în Proiectul tehnic/Studiul de oportunitate şi secţiunile din cererea de finanţare, după caz.</t>
    </r>
  </si>
  <si>
    <r>
      <t xml:space="preserve">c. Bugetul este complet şi corelat cu activitățile prevăzute, cu rezultatele anticipate, cu planificarea achiziţiilor publice, cu raportul privind stadiul fizic al investiției, dacă e cazul. </t>
    </r>
    <r>
      <rPr>
        <i/>
        <sz val="11"/>
        <rFont val="Trebuchet MS"/>
        <family val="2"/>
        <charset val="238"/>
      </rPr>
      <t>Dacă este cazul,</t>
    </r>
    <r>
      <rPr>
        <sz val="11"/>
        <rFont val="Trebuchet MS"/>
        <family val="2"/>
        <charset val="238"/>
      </rPr>
      <t xml:space="preserve"> calculul privind stabilirea valorii finanțării nerambursabile ce poate fi acordată din fonduri ESI pentru proiectele generatoare de venituri nete este corect  şi este corelat cu bugetul proiectului.</t>
    </r>
  </si>
  <si>
    <r>
      <t xml:space="preserve">b. Proiectul este complementar cu proiecte propuse din alte surse de finanțare de la nivel național ((POT, POTJ și PNRR) și comunitar (care propun acțiuni inter-regionale, transfrontaliere, internaționale, intersectoriale și transnaționale, de promovare a securitatii în zonele urbane): MIE, PTD,Orizont Europa, Invest EU, URBACT IV, </t>
    </r>
    <r>
      <rPr>
        <sz val="11"/>
        <color rgb="FFFF0000"/>
        <rFont val="Trebuchet MS"/>
        <family val="2"/>
      </rPr>
      <t>Strategia UE pentru regiunea Dunării</t>
    </r>
    <r>
      <rPr>
        <sz val="11"/>
        <rFont val="Trebuchet MS"/>
        <family val="2"/>
        <charset val="238"/>
      </rPr>
      <t xml:space="preserve"> și Interreg Europe etc.</t>
    </r>
  </si>
  <si>
    <t>Documente verificate</t>
  </si>
  <si>
    <t>• Formularul cererii de finanțare
• Instrumentul privind calcularea emisiilor GES, 
•Studiul de trafic,
•Documentația de imunizare,
•Documentația tehnico-economică PT
Se verifică: procentul reducerii emisiilor de echivalent CO2 în aria de studiu a proiectului, fără a genera o creștere a acestor emisii în afara ariei de studiu</t>
  </si>
  <si>
    <t>• Formularul cererii de finanțare
• Studiul de trafic,
Se verifică: procentul reducerii utilizării transportului privat cu autoturisme în aria de studiu a proiectului, fără a genera o creștere a acestuia în afara ariei de studiu</t>
  </si>
  <si>
    <t>• Formularul cererii de finanțare
• Studiul de trafic,
Se verifică: procentul creșterii numărului anual de utilizatori ai transportului public de călători  în aria de studiu a proiectului</t>
  </si>
  <si>
    <t>• Formularul cererii de finanțare
• Studiul de trafic,
Se verifică: procentul creșterii numărului anual de utilizatori ai pistelor pentru bicicliști în aria de studiu a proiectului</t>
  </si>
  <si>
    <t>Punctarea sub-criteriului se face prin selectarea unei singure variante în funcție de pragurile stabilite, iar creșterea numărului de utilizatori se va raporta la valorile din Studiul de trafic, pentru primul an de operare a investiției situația "fără proiect" (scenariul "A face minimum") cu situația "cu proiect" (Scenariul "A face ceva") pentru aria de studiu a proiectului.
Pentru acest criteriu se poate alege o singură opțiune.</t>
  </si>
  <si>
    <t>Punctarea sub-criteriului se face prin selectarea unei singure variante în funcție de pragurile stabilite, iar scăderea numărului de utilizatori se va raporta la valorile din Studiul de trafic pentru primul an de operare a investiției situația "fără proiect" (scenariul "A face minimum") cu situația "cu proiect" (Scenariul "A face ceva") pentru aria de studiu a proiectului.
Pentru acest criteriu se poate alege o singură opțiune.
Atenție: În cazul selectării  opțiunii (c), proiectul se va respinge , fiind neeligibil</t>
  </si>
  <si>
    <t>În funcție de valoarea procentului reducerii emisiilor de echivalent CO2 în aria de studiu a proiectului, fără a genera o creștere a acestor emisii în afara ariei de studiu, evaluatorii vor bifa opțiunea corespunzătoare încadrării acestei valori.
Pentru acest criteriu se poate alege o singură opțiune.
Atenție: În cazul selectării  opțiunii (c), proiectul se va respinge , fiind neeligibil</t>
  </si>
  <si>
    <t>• Formularul cererii de finanțare
• Studiul de trafic,
• Instrumentul de calculare a emisiilor GES
Se verifică: informațiile rezultate din documentele menționate cu privire la activitățile și măsurile aferente aferente subcriteriilor a-d</t>
  </si>
  <si>
    <t>• Formularul cererii de finanțare
• Studiul de trafic,
• Ultimele date furnizate de INS
Se verifică: informațiile rezultate din documentele menționate și procentul rezultat prin raportarea populației din aria de studiu la populația totală a solicitantului.</t>
  </si>
  <si>
    <t>Punctarea sub-criteriului se face prin selectarea unei singure  variante în functie de pragurile stabilite și în funcție de valorile populației din aria de studiu preluate din Studiul de trafic și raportate la populația solicitantului conform ultimelor date oficiale INS(inclusiv parteneriate între UAT municipii/orașe/comune).
Pentru acest criteriu se poate alege o singură opțiune.</t>
  </si>
  <si>
    <t>TOTAL</t>
  </si>
  <si>
    <r>
      <t>Punctarea fiecărui sub-criteriu se va face conform instrucțiunilor din gril</t>
    </r>
    <r>
      <rPr>
        <sz val="9"/>
        <rFont val="Calibri"/>
        <family val="2"/>
        <charset val="238"/>
      </rPr>
      <t>ă</t>
    </r>
    <r>
      <rPr>
        <sz val="9"/>
        <rFont val="Trebuchet MS"/>
        <family val="2"/>
        <charset val="238"/>
      </rPr>
      <t>. 
Punctajul aferent unui criteriu reprezintă suma punctajelor obținute la fiecare subcriteriu selectat. Punctajul final al proiectului reprezintă suma punctajelor obținute la toate cele 6 criterii.</t>
    </r>
  </si>
  <si>
    <t>• Formularul cererii de finanțare
• Documentatia tehnico-economica,
• Documente relevante depuse de solicitant
Se verifică: informațiile rezultate din documentele menționate, daca solicitantul se conformeaza cu respectarea prevederilor legale in vigoare si propune activitati/investitii suplimentare fata de acestea.</t>
  </si>
  <si>
    <t>• Formularul cererii de finanțare
• Documentatia tehnico-economica,
• Documente relevante depuse de solicitant
Se verifică: informațiile rezultate din documentele menționate, daca solicitantul se conformeaza cu respectarea prevederilor legale in vigoare si propune activitati/investitii suplimentare fata de acestea.</t>
  </si>
  <si>
    <t>• Formularul cererii de finanțare
• Documentația de imunizare, 
• Studiul de trafic, 
• Documentația tehnico-economică PT
Se verifică: capacitatea de adaptare a proiectului în fața schimbărilor climatice</t>
  </si>
  <si>
    <t>În funcție de capacitatea de adaptare a proiectului în fața schimbărilor climatice, menționată în documentația de imunizare și transpusă în documentația tehnico-economică si în cererea de finanțare evaluatorii vor bifa opțiunea corespunzătoare.
Pentru acest criteriu se poate alege o singură opțiune.</t>
  </si>
  <si>
    <t>Evaluatorii vor nota în baza informațiilor incluse în cererea de finanțare, la secţiunea dedicată, precum şi în anexele ei și în documentele relevante anexate şi se va urmări daca solicitantul se conformează cu respectarea prevederilor legale în vigoare privind legislația aplicabilă în domeniul egalității de șanse, de gen, nediscriminare, accesibilitate, dezvoltare durabilă; nu se va acorda punctaj suplimentar pentru măsurile  de conformare cu obligațiile legale ale solicitantului în aceste domenii.
Punctajul pentru acest criteriu este unul cumulativ (se poate bifa unul sau mai multe criterii), iar pentru fiecare opțiune selectată, evaluatorii vor completa justificarea corespunzătoare.
În cazul selectării opțiunii (c) = 0 puncte nu se va mai selecta nici o altă opțiune și se va justifica corespunzător această selecție.</t>
  </si>
  <si>
    <t>• Formularul cererii de finanțare
Se verifică: Investiții implementare sau propuse de solicitant, cu care cererea de finantare depusa este complementara</t>
  </si>
  <si>
    <t>• Formularul cererii de finanțare
• Fisele de post,
• Contractul pentru Servicii Publice
• CV-uri anexate 
Se verifică: capacitatea operationala a solicitantului pentru implementarea proiectului</t>
  </si>
  <si>
    <t>În funcție de mențiunile solicitantului în cererea de finanțare referitor la contractul de delegare a gestiunii serviciului public, evaluatorii vor bifa optiunea corespunzatoare.
În funcție de mențiunile solicitantului în cererea de finanțare, referitoare la competentele echipei de implementare, respectiv la proiectele similare gestionate de acestia,  evaluatorii vor bifa opțiunea/opțiunile corespunzătoare.
Punctajul pentru acest subcriteriu este unul cumulativ (se pot bifa una sau mai multe opțiuni), iar pentru fiecare opțiune selectată, evaluatorii vor completa justificarea corespunzătoare.</t>
  </si>
  <si>
    <t xml:space="preserve">Modalitatea de punctare: Punctajul este cumulativ. Se pot acorda punctaje intermediare pentru opţiunea b). Opţiunea a) se punctează doar pentru proiectele în care este necesară prezentarea contractului de delegare a gestiunii serviciului de transport public local de călători/hotărârea de dare în administrare a furnizării/prestării serviciului de transport public, după caz , cu 0 sau 3 puncte. 3 puncte se vor acorda doar pentru prezentarea unui contract/hotărâre în conformitate cu Regulamentul (CE) nr. 1370/2007, cu toate avizele solicitate.  Pentru celelalte proiecte (unde nu e necesar CSP), cele 3 puncte aferente opţiunii a) vor fi redistribuitecătre opțiunea b). Ȋn acest ultim caz, opţiunea a) nu va fi punctată, iar opţiunea b) va primi maximum 6 puncte. </t>
  </si>
  <si>
    <t>Punctajul pentru acest criteriu este unul cumulativ (se poate bifa unul sau mai multe criterii), iar pentru fiecare opțiune selectată, evaluatorii vor completa justificarea corespunzătoare.
În cazul neselectării opțiunilor a) si/sau b) (ambele, sau oricare dintre ele), respectiv punctarii cu 0 puncte la aceste optiuni, proiectul se va respinge.</t>
  </si>
  <si>
    <t>a. Măsurile/activităţile proiectului își găsesc justificarea în cadrul S.I.D.J./S.I.D.U. al solicitantului și răspund unei/unor probleme identificate, precum și unei/unor priorități stabilite în S.I.D.J./S.I.D.U.</t>
  </si>
  <si>
    <t>c. Extinderea ariei de studiu a proiectului este justificată din punct de vedere al surprinderii impactului proiectului asupra transportului. Datele colectate despre trafic și metodele de colectare privind situația existentă în aria de studiu sunt adecvate obiectivului proiectului și sunt suficiente. Prognozele din studiul de trafic pentru aria de studiu a proiectului sunt corelate cu tendințele generale/evoluțiile/prognozele din S.I.D.J./S.I.D.U. și sunt realiste. Studiul de trafic îşi bazează prognozele de trafic ale scenariului „cu proiect” pe măsurile/activităţile propuse a fi realizate prin proiect şi, după caz, inclusiv pe cele ale proiectelor complementare.</t>
  </si>
  <si>
    <t>• Formularul cererii de finanțare
• Strategia Integrata de Dezvoltare Urbana (SIDU), Strategia Integrata de Dezvoltare Judeteana (SIDJ)
• Studiul de trafic, 
• Documentația tehnico-economică PT/Studiu de oportunitate
• Instrumentul pentru calcularea emisiilor de GES
Se verifică: corelarea informatiilor prezentate in documentele enumerate cu cererea de finantare depusa</t>
  </si>
  <si>
    <t xml:space="preserve">Modalitatea de punctare:  Punctajul este cumulativ, se va justifica punctajul pentru fiecare optiune. </t>
  </si>
  <si>
    <t>• Formularul cererii de finanțare
• Devizul general 
• Lista de echipamente și/sau lucrări cu încadrarea acestora pe categorii de cheltuieli eligibile /ne-eligibile
• Nota de fundamentare a costurilor proiectului propus, însoțită de documente justificative (de exemplu: studii de piață, oferte de preţ, liste de cantități, prețuri unitare provenite din surse verificabile și obiective, prețuri existente în SEAP, fără a se limita la exemplele date)
• Dacă prin proiect se achiziționează teren necesar implementării investiției propuse, se va atașa raportul expertului ANEVAR privind valoarea terenului achiziționat 
Se verifică: incadrarea cheltuielilor, pragurile cheltuielilor, corelarea intre documentele de mai sus, corectitudinea estimarii costurilor.</t>
  </si>
  <si>
    <r>
      <t xml:space="preserve">a. Dovezile lansării achiziţiei de furnizare de echipamente și/sau mijloace de transport/de servicii de modernizare tramvaie sunt anexate </t>
    </r>
    <r>
      <rPr>
        <sz val="11"/>
        <color rgb="FFFF0000"/>
        <rFont val="Calibri"/>
        <family val="2"/>
        <charset val="238"/>
      </rPr>
      <t>ş</t>
    </r>
    <r>
      <rPr>
        <sz val="11"/>
        <color rgb="FFFF0000"/>
        <rFont val="Trebuchet MS"/>
        <family val="2"/>
        <charset val="238"/>
      </rPr>
      <t xml:space="preserve">i/sau contractul de furnizare este anexat </t>
    </r>
    <r>
      <rPr>
        <i/>
        <sz val="11"/>
        <color rgb="FFFF0000"/>
        <rFont val="Trebuchet MS"/>
        <family val="2"/>
        <charset val="238"/>
      </rPr>
      <t>(Pentru activităţile care  se încadrează în lista din secţiunea 3.2.1 din ghid, doar cu respectarea condiţiei privind demararea lucrărilor)</t>
    </r>
  </si>
  <si>
    <t>Pentru fiecare opțiune in parte, evaluatorii vor bifa în funcție de informațiile incluse în cererea de finanțare, matricea de corelare, acordului de parteneriat, documentația tehnico-economică, nota de fundamentare a costurilor, altor informații oferite de către solicitant.
Punctajul pentru acest criteriu este unul cumulativ (se pot bifa unul sau mai multe criterii), iar pentru fiecare opțiune selectată, evaluatorii vor completa justificarea corespunzătoare.
În cazul selectării opțiunii (e) nu se va mai selecta nici o altă opțiune și se va justifica corespunzător această selecție.</t>
  </si>
  <si>
    <t>•Contract de execuție lucrări
•Contract furnizare echipamente si/sau mijloace de transport public
Se verifică: existenta contractului/contractelor de execuție lucrări/furnizare echipamente si/sau mijloace de transport ce pot dovedi maturitatea proiectului</t>
  </si>
  <si>
    <t>Evaluatorii vor verifica existența sau nu a contractului de execuție/furnizare, care poate dovedi un grad mai ridicat de maturitate a proiectului și vor bifa opțiunea corespunzătoare. 
În cazul proiectelor care propun achiziționarea lucrărilor de execuție/furnizare în mai multe loturi distincte, se poate selecta opțiunea respectivă dacă există un contract de execuție/furnizare pentru cel puțin unul dintre loturile respective.
Pentru acest criteriu se poate alege o singură opțiune.</t>
  </si>
  <si>
    <t xml:space="preserve">Pentru fiecare opțiune in parte, evaluatorii vor bifa în funcție de informațiile incluse în cererea de finanțare, altor informații oferite de către solicitant.
Punctajul pentru acest criteriu este unul cumulativ (se pot bifa unul sau mai multe criterii), iar pentru fiecare opțiune selectată, evaluatorii vor completa justificarea corespunzătoare.
</t>
  </si>
  <si>
    <t xml:space="preserve">• Hotararea de aprobare a proiectului
• Formularul cererii de finantare
Se verifică: informatiile oferite de solicitant cu privire la dovedirea sustenabilitatii investitiei propuse.
</t>
  </si>
  <si>
    <t xml:space="preserve">
• Formularul cererii de finanțare
• Documentația tehnico-economică 
• Declaratia Unica
• Autorizaţie de construire,emisă pentru realizarea investiției, în termen de valabilitate, dacă nu este emis ordinul de începere al lucrărilor.
Se verifică:
-dacă documentațiile de urbanism sunt emise pentru investiția propusă așa cum este ea descrisă în cererea de finanțare și documentația tehnico-economică;
-dacă informațiile sunt corect completate în secțiunea Localizare proiect din CF in corelare cu AC si documentația tehnico-economică 
Se va ține cont de observațiile formulate în Anexa - grila de verificare a PT.
În cazul proiectelor cu mai multe componente , fiecare cu documentația tehnico economica distinctă, se va face o medie a punctajelor acestor documentații.
</t>
  </si>
  <si>
    <t xml:space="preserve">Evaluatorul tehnic va pune la dispoziția celorlalți evaluatori Anexa - grila de verificare a PT, completată cu observațiile rezultate din procesul de verificare, inclusiv observațiile acestuia referitoare la vizita în teren.
În baza acestei grile și a documentației tehnico-economice , a cererii de finanțare și a documentațiilor de urbanism atașate cererii, evaluatorii vor acorda , punctaj cuprins între 0 și maxim  2 puncte, după cum este specificat în dreptul fiecarui subcriteriu. Punctajul acordat va fi un numar întreg, fără zecimale  și acesta va fi justificat de către fiecare evaluator în parte.
În cazul în care a fost depus și Studiu de oportunitate, punctajul maxim ce poate fi acordat Proiectului Tehnic, pentru fiecare din subpunctele a-g, va fi de 1 punct.
 </t>
  </si>
  <si>
    <t xml:space="preserve">Evaluatorii vor acorda , punctaj cuprins între 0 și maxim  2 puncte, după cum este specificat în dreptul fiecarui subcriteriu. Punctajul acordat va fi un numar întreg, fără zecimale  și acesta va fi justificat de către fiecare evaluator în parte.
În cazul în care a fost depus și Proiect Tehnic, punctajul maxim ce poate fi acordat Studiului de oportunitate, pentru fiecare din subpunctele a-g, va fi de 1 punct.
</t>
  </si>
  <si>
    <t xml:space="preserve">• Formularul cererii de finanțare
• Documentația tehnico-economică 
• Declaratia Unica
</t>
  </si>
  <si>
    <t>Apelul de proiecte cu numărul PRSM/366/PRSM_P3/OP2/RSO2.8/PRSM_A26</t>
  </si>
  <si>
    <r>
      <rPr>
        <b/>
        <sz val="9"/>
        <rFont val="Trebuchet MS"/>
        <family val="2"/>
        <charset val="238"/>
      </rPr>
      <t xml:space="preserve">Atenție! </t>
    </r>
    <r>
      <rPr>
        <sz val="9"/>
        <rFont val="Trebuchet MS"/>
        <family val="2"/>
        <charset val="238"/>
      </rPr>
      <t xml:space="preserve"> În cazul în care un proiect va fi punctat </t>
    </r>
    <r>
      <rPr>
        <b/>
        <sz val="9"/>
        <rFont val="Trebuchet MS"/>
        <family val="2"/>
        <charset val="238"/>
      </rPr>
      <t>cu mai puțin de 50 de puncte (punctaj de calitate),</t>
    </r>
    <r>
      <rPr>
        <sz val="9"/>
        <rFont val="Trebuchet MS"/>
        <family val="2"/>
        <charset val="238"/>
      </rPr>
      <t xml:space="preserve"> cererea de finanțare va fi respinsă.                         
</t>
    </r>
    <r>
      <rPr>
        <b/>
        <sz val="9"/>
        <rFont val="Trebuchet MS"/>
        <family val="2"/>
        <charset val="238"/>
      </rPr>
      <t xml:space="preserve">Notarea cu 0,0 puncte a următoarelor criterii/subcriterii/opţiuni/ipoteze duce la respingerea proiectului (marcate cu Font color roșu): sub-criteriul 1.1 (c),  sub-criteriul 1.2 (c), </t>
    </r>
    <r>
      <rPr>
        <b/>
        <sz val="9"/>
        <color rgb="FFFF0000"/>
        <rFont val="Trebuchet MS"/>
        <family val="2"/>
      </rPr>
      <t>criteriul 3 (c)</t>
    </r>
    <r>
      <rPr>
        <b/>
        <sz val="9"/>
        <rFont val="Trebuchet MS"/>
        <family val="2"/>
        <charset val="238"/>
      </rPr>
      <t xml:space="preserve">, sub-criteriul 5.1 (a-b).       </t>
    </r>
    <r>
      <rPr>
        <sz val="9"/>
        <rFont val="Trebuchet MS"/>
        <family val="2"/>
        <charset val="238"/>
      </rPr>
      <t xml:space="preserve">                                                                                                  </t>
    </r>
  </si>
  <si>
    <r>
      <t xml:space="preserve">Mediere între experți (dacă este cazul)
</t>
    </r>
    <r>
      <rPr>
        <i/>
        <sz val="9"/>
        <color rgb="FFFF0000"/>
        <rFont val="Trebuchet MS"/>
        <family val="2"/>
      </rPr>
      <t>În cazul în care există diferenţe între punctajele acordate de experţii evaluatori pentru acelaşi proiect, preşedintele comisiei de evaluare va proceda la mediere, conform procedurii generale,  în următoarele situaţii:  
1. Nu pot fi acceptate diferenţele de punctaje între evaluatori pentru subcriteriile unde există doar opţiunea de punctare a respectivului subcriteriu prin selectarea unei singure opțiuni/ipoteze.  
2. Pentru subcriteriile/opţiunile/ipotezele pentru care acordarea unui punctaj de 0,0 puncte determină respingerea proiectului,  se va proceda la mediere în situaţia în care unul/unii evaluatori acordă 0,0 puncte, iar ceilalţi/celălalt acordă un punctaj mai mare de 0,0 puncte.</t>
    </r>
  </si>
  <si>
    <t>Operațiunea B - Sprijin acordat municipiilor, altele decât municipiile reședință de județ, și orașelor, inclusiv zonelor urbane funcționale ale acestora, din regiunea Sud-Muntenia, pentru investiții în operațiuni de mobilitate urbană multimodală sustenabilă</t>
  </si>
  <si>
    <t xml:space="preserve">Modalitatea de punctare: Punctajul este cumulativ. Se pot selecta mai multe optiuni, cu justificarile corespunzatoare pentru fiecare ipoteză/opţiune.  </t>
  </si>
  <si>
    <t>În funcție de mențiunile solicitantului în cererea de finanțare și anexele acesteia, referitoare la cerințele a-d,  evaluatorii vor bifa opțiunea/opțiunile corespunzătoare.
Punctajul pentru acest criteriu este unul cumulativ (se poate bifa una sau mai multe opțiuni), iar pentru fiecare opțiune selectată, evaluatorii vor completa justificarea corespunzătoare.
În cazul selectării opțiunii (e) nu se va mai selecta nici o altă opțiune și se va justifica corespunzător această selecție.</t>
  </si>
  <si>
    <t>În funcție de mențiunile solicitantului în cererea de finanțare, referitoare la anumite investiții cu care este complementar proiectul depus,  evaluatorii vor bifa opțiunea corespunzătoare.
Pentru acest criteriu se pot alege mai multe opțiuni.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</si>
</sst>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Calibri"/>
      <family val="2"/>
      <charset val="238"/>
      <scheme val="minor"/>
    </font>
    <font>
      <sz val="9"/>
      <color theme="1"/>
      <name val="Trebuchet MS"/>
      <family val="2"/>
      <charset val="238"/>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sz val="9"/>
      <name val="Trebuchet MS"/>
      <family val="2"/>
      <charset val="238"/>
    </font>
    <font>
      <sz val="9"/>
      <color rgb="FFFF0000"/>
      <name val="Trebuchet MS"/>
      <family val="2"/>
      <charset val="238"/>
    </font>
    <font>
      <b/>
      <sz val="9"/>
      <name val="Trebuchet MS"/>
      <family val="2"/>
      <charset val="238"/>
    </font>
    <font>
      <b/>
      <sz val="9"/>
      <color rgb="FF333333"/>
      <name val="Trebuchet MS"/>
      <family val="2"/>
      <charset val="238"/>
    </font>
    <font>
      <b/>
      <sz val="9"/>
      <color theme="1"/>
      <name val="Trebuchet MS"/>
      <family val="2"/>
      <charset val="238"/>
    </font>
    <font>
      <b/>
      <sz val="9"/>
      <color rgb="FFFF0000"/>
      <name val="Trebuchet MS"/>
      <family val="2"/>
      <charset val="238"/>
    </font>
    <font>
      <i/>
      <sz val="9"/>
      <name val="Trebuchet MS"/>
      <family val="2"/>
      <charset val="238"/>
    </font>
    <font>
      <i/>
      <sz val="9"/>
      <color theme="1"/>
      <name val="Trebuchet MS"/>
      <family val="2"/>
      <charset val="238"/>
    </font>
    <font>
      <sz val="9"/>
      <color rgb="FF00B050"/>
      <name val="Trebuchet MS"/>
      <family val="2"/>
      <charset val="238"/>
    </font>
    <font>
      <sz val="9"/>
      <name val="Calibri"/>
      <family val="2"/>
      <charset val="238"/>
    </font>
    <font>
      <b/>
      <sz val="11"/>
      <name val="Trebuchet MS"/>
      <family val="2"/>
      <charset val="238"/>
    </font>
    <font>
      <b/>
      <sz val="11"/>
      <name val="Trebuchet MS"/>
      <family val="2"/>
    </font>
    <font>
      <b/>
      <i/>
      <sz val="11"/>
      <name val="Trebuchet MS"/>
      <family val="2"/>
      <charset val="238"/>
    </font>
    <font>
      <sz val="11"/>
      <name val="Trebuchet MS"/>
      <family val="2"/>
      <charset val="238"/>
    </font>
    <font>
      <b/>
      <i/>
      <sz val="11"/>
      <name val="Trebuchet MS"/>
      <family val="2"/>
    </font>
    <font>
      <i/>
      <sz val="11"/>
      <name val="Trebuchet MS"/>
      <family val="2"/>
      <charset val="238"/>
    </font>
    <font>
      <sz val="11"/>
      <name val="Trebuchet MS"/>
      <family val="2"/>
    </font>
    <font>
      <sz val="11"/>
      <name val="Calibri"/>
      <family val="2"/>
      <charset val="238"/>
    </font>
    <font>
      <i/>
      <sz val="11"/>
      <name val="Trebuchet MS"/>
      <family val="2"/>
    </font>
    <font>
      <sz val="11"/>
      <color rgb="FFFF0000"/>
      <name val="Trebuchet MS"/>
      <family val="2"/>
    </font>
    <font>
      <b/>
      <sz val="9"/>
      <color theme="1"/>
      <name val="Trebuchet MS"/>
      <family val="2"/>
    </font>
    <font>
      <sz val="9"/>
      <color theme="1"/>
      <name val="Times New Roman"/>
      <family val="1"/>
    </font>
    <font>
      <sz val="12"/>
      <color theme="1"/>
      <name val="Times New Roman"/>
      <family val="1"/>
    </font>
    <font>
      <b/>
      <sz val="12"/>
      <color theme="1"/>
      <name val="Trebuchet MS"/>
      <family val="2"/>
    </font>
    <font>
      <sz val="9"/>
      <color rgb="FFFF0000"/>
      <name val="Trebuchet MS"/>
      <family val="2"/>
    </font>
    <font>
      <i/>
      <sz val="9"/>
      <color rgb="FFFF0000"/>
      <name val="Trebuchet MS"/>
      <family val="2"/>
    </font>
    <font>
      <b/>
      <sz val="9"/>
      <color rgb="FFFF0000"/>
      <name val="Trebuchet MS"/>
      <family val="2"/>
    </font>
    <font>
      <b/>
      <sz val="11"/>
      <color rgb="FFFF0000"/>
      <name val="Trebuchet MS"/>
      <family val="2"/>
    </font>
    <font>
      <sz val="11"/>
      <color rgb="FFFF0000"/>
      <name val="Trebuchet MS"/>
      <family val="2"/>
      <charset val="238"/>
    </font>
    <font>
      <sz val="11"/>
      <color rgb="FFFF0000"/>
      <name val="Calibri"/>
      <family val="2"/>
      <charset val="238"/>
    </font>
    <font>
      <i/>
      <sz val="11"/>
      <color rgb="FFFF0000"/>
      <name val="Trebuchet MS"/>
      <family val="2"/>
      <charset val="238"/>
    </font>
    <font>
      <b/>
      <i/>
      <sz val="11"/>
      <color rgb="FFFF0000"/>
      <name val="Trebuchet MS"/>
      <family val="2"/>
      <charset val="238"/>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
      <patternFill patternType="solid">
        <fgColor theme="6" tint="0.59999389629810485"/>
        <bgColor indexed="64"/>
      </patternFill>
    </fill>
  </fills>
  <borders count="8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rgb="FF000000"/>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medium">
        <color indexed="64"/>
      </left>
      <right/>
      <top style="medium">
        <color rgb="FF000000"/>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diagonal/>
    </border>
    <border>
      <left style="medium">
        <color indexed="64"/>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right style="thin">
        <color indexed="64"/>
      </right>
      <top/>
      <bottom/>
      <diagonal/>
    </border>
    <border>
      <left style="thin">
        <color indexed="64"/>
      </left>
      <right/>
      <top/>
      <bottom style="thin">
        <color indexed="64"/>
      </bottom>
      <diagonal/>
    </border>
    <border>
      <left/>
      <right/>
      <top style="thin">
        <color auto="1"/>
      </top>
      <bottom style="thin">
        <color auto="1"/>
      </bottom>
      <diagonal/>
    </border>
    <border>
      <left/>
      <right/>
      <top/>
      <bottom style="thin">
        <color auto="1"/>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auto="1"/>
      </top>
      <bottom style="medium">
        <color indexed="64"/>
      </bottom>
      <diagonal/>
    </border>
    <border>
      <left style="thin">
        <color indexed="64"/>
      </left>
      <right/>
      <top/>
      <bottom style="medium">
        <color indexed="64"/>
      </bottom>
      <diagonal/>
    </border>
    <border>
      <left style="thin">
        <color rgb="FF3F3F3F"/>
      </left>
      <right/>
      <top style="thin">
        <color rgb="FF3F3F3F"/>
      </top>
      <bottom style="thin">
        <color rgb="FF3F3F3F"/>
      </bottom>
      <diagonal/>
    </border>
    <border>
      <left style="thin">
        <color rgb="FF3F3F3F"/>
      </left>
      <right/>
      <top style="thin">
        <color rgb="FF3F3F3F"/>
      </top>
      <bottom/>
      <diagonal/>
    </border>
    <border>
      <left style="medium">
        <color indexed="64"/>
      </left>
      <right/>
      <top/>
      <bottom style="medium">
        <color rgb="FF000000"/>
      </bottom>
      <diagonal/>
    </border>
    <border>
      <left style="medium">
        <color indexed="64"/>
      </left>
      <right/>
      <top style="medium">
        <color rgb="FF000000"/>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thin">
        <color auto="1"/>
      </top>
      <bottom/>
      <diagonal/>
    </border>
    <border>
      <left style="medium">
        <color indexed="64"/>
      </left>
      <right style="medium">
        <color indexed="64"/>
      </right>
      <top/>
      <bottom style="thin">
        <color auto="1"/>
      </bottom>
      <diagonal/>
    </border>
    <border>
      <left/>
      <right style="medium">
        <color indexed="64"/>
      </right>
      <top style="thin">
        <color auto="1"/>
      </top>
      <bottom style="thin">
        <color auto="1"/>
      </bottom>
      <diagonal/>
    </border>
    <border>
      <left style="thin">
        <color auto="1"/>
      </left>
      <right style="thin">
        <color auto="1"/>
      </right>
      <top style="thin">
        <color auto="1"/>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s>
  <cellStyleXfs count="4">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4" fillId="0" borderId="0"/>
  </cellStyleXfs>
  <cellXfs count="430">
    <xf numFmtId="0" fontId="0" fillId="0" borderId="0" xfId="0"/>
    <xf numFmtId="0" fontId="1" fillId="0" borderId="0" xfId="0" applyFont="1"/>
    <xf numFmtId="0" fontId="7" fillId="3" borderId="12" xfId="0" applyFont="1" applyFill="1" applyBorder="1" applyAlignment="1">
      <alignment horizontal="justify" vertical="center"/>
    </xf>
    <xf numFmtId="0" fontId="1" fillId="0" borderId="0" xfId="0" applyFont="1" applyAlignment="1">
      <alignment horizontal="center" vertical="center"/>
    </xf>
    <xf numFmtId="0" fontId="7" fillId="3" borderId="12" xfId="0" applyFont="1" applyFill="1" applyBorder="1" applyAlignment="1">
      <alignment horizontal="left" vertical="center" wrapText="1"/>
    </xf>
    <xf numFmtId="0" fontId="1" fillId="0" borderId="0" xfId="0" applyFont="1" applyAlignment="1">
      <alignment horizontal="left"/>
    </xf>
    <xf numFmtId="0" fontId="7" fillId="0" borderId="12" xfId="0" applyFont="1" applyBorder="1" applyAlignment="1">
      <alignment horizontal="right" vertical="center"/>
    </xf>
    <xf numFmtId="0" fontId="8" fillId="0" borderId="0" xfId="0" applyFont="1" applyAlignment="1">
      <alignment horizontal="left" vertical="center"/>
    </xf>
    <xf numFmtId="0" fontId="8" fillId="0" borderId="0" xfId="0" applyFont="1" applyAlignment="1">
      <alignment horizontal="justify" vertical="center"/>
    </xf>
    <xf numFmtId="0" fontId="9" fillId="3" borderId="25" xfId="0" applyFont="1" applyFill="1" applyBorder="1" applyAlignment="1">
      <alignment horizontal="center" vertical="center" wrapText="1"/>
    </xf>
    <xf numFmtId="0" fontId="9" fillId="3" borderId="20" xfId="0" applyFont="1" applyFill="1" applyBorder="1" applyAlignment="1">
      <alignment horizontal="center" vertical="center" wrapText="1"/>
    </xf>
    <xf numFmtId="0" fontId="9" fillId="3" borderId="27" xfId="0" applyFont="1" applyFill="1" applyBorder="1" applyAlignment="1">
      <alignment horizontal="center" vertical="center" wrapText="1"/>
    </xf>
    <xf numFmtId="0" fontId="9" fillId="3" borderId="28" xfId="0" applyFont="1" applyFill="1" applyBorder="1" applyAlignment="1">
      <alignment horizontal="center" vertical="center" wrapText="1"/>
    </xf>
    <xf numFmtId="0" fontId="1" fillId="0" borderId="0" xfId="0" applyFont="1" applyAlignment="1">
      <alignment horizontal="justify" vertical="center" wrapText="1"/>
    </xf>
    <xf numFmtId="1" fontId="7" fillId="2" borderId="1" xfId="0" applyNumberFormat="1" applyFont="1" applyFill="1" applyBorder="1" applyAlignment="1">
      <alignment horizontal="center" vertical="center" wrapText="1"/>
    </xf>
    <xf numFmtId="1" fontId="7" fillId="2" borderId="4" xfId="0" applyNumberFormat="1" applyFont="1" applyFill="1" applyBorder="1" applyAlignment="1">
      <alignment horizontal="center" vertical="center" wrapText="1"/>
    </xf>
    <xf numFmtId="0" fontId="9" fillId="0" borderId="0" xfId="0" applyFont="1" applyAlignment="1">
      <alignment vertical="center" wrapText="1"/>
    </xf>
    <xf numFmtId="1" fontId="7" fillId="0" borderId="1" xfId="0" applyNumberFormat="1" applyFont="1" applyBorder="1" applyAlignment="1">
      <alignment horizontal="center" vertical="center" wrapText="1"/>
    </xf>
    <xf numFmtId="1" fontId="7" fillId="2" borderId="17" xfId="0" applyNumberFormat="1" applyFont="1" applyFill="1" applyBorder="1" applyAlignment="1">
      <alignment horizontal="center" vertical="center" wrapText="1"/>
    </xf>
    <xf numFmtId="0" fontId="5" fillId="0" borderId="0" xfId="0" applyFont="1"/>
    <xf numFmtId="1" fontId="9" fillId="0" borderId="22" xfId="0" applyNumberFormat="1" applyFont="1" applyBorder="1" applyAlignment="1">
      <alignment horizontal="center" vertical="center" wrapText="1"/>
    </xf>
    <xf numFmtId="1" fontId="9" fillId="0" borderId="16" xfId="0" applyNumberFormat="1" applyFont="1" applyBorder="1" applyAlignment="1">
      <alignment horizontal="center" vertical="center" wrapText="1"/>
    </xf>
    <xf numFmtId="1" fontId="9" fillId="0" borderId="0" xfId="0" applyNumberFormat="1" applyFont="1" applyAlignment="1">
      <alignment horizontal="center" vertical="center" wrapText="1"/>
    </xf>
    <xf numFmtId="0" fontId="1" fillId="0" borderId="0" xfId="0" applyFont="1" applyAlignment="1">
      <alignment horizontal="center"/>
    </xf>
    <xf numFmtId="1" fontId="1" fillId="0" borderId="12" xfId="0" applyNumberFormat="1" applyFont="1" applyBorder="1" applyAlignment="1">
      <alignment horizontal="center" vertical="center" wrapText="1"/>
    </xf>
    <xf numFmtId="1" fontId="7" fillId="4" borderId="22" xfId="0" applyNumberFormat="1" applyFont="1" applyFill="1" applyBorder="1" applyAlignment="1">
      <alignment horizontal="center" vertical="center" wrapText="1"/>
    </xf>
    <xf numFmtId="1" fontId="9" fillId="0" borderId="1" xfId="0" applyNumberFormat="1" applyFont="1" applyBorder="1" applyAlignment="1">
      <alignment horizontal="center" vertical="center" wrapText="1"/>
    </xf>
    <xf numFmtId="1" fontId="9" fillId="0" borderId="26" xfId="0" applyNumberFormat="1" applyFont="1" applyBorder="1" applyAlignment="1">
      <alignment horizontal="center" vertical="center" wrapText="1"/>
    </xf>
    <xf numFmtId="1" fontId="9" fillId="0" borderId="4" xfId="0" applyNumberFormat="1" applyFont="1" applyBorder="1" applyAlignment="1">
      <alignment horizontal="center" vertical="center" wrapText="1"/>
    </xf>
    <xf numFmtId="1" fontId="9" fillId="3" borderId="26" xfId="0" applyNumberFormat="1" applyFont="1" applyFill="1" applyBorder="1" applyAlignment="1">
      <alignment horizontal="center" vertical="center" wrapText="1"/>
    </xf>
    <xf numFmtId="1" fontId="9" fillId="3" borderId="1" xfId="0" applyNumberFormat="1" applyFont="1" applyFill="1" applyBorder="1" applyAlignment="1">
      <alignment horizontal="center" vertical="center" wrapText="1"/>
    </xf>
    <xf numFmtId="1" fontId="7" fillId="4" borderId="1" xfId="0" applyNumberFormat="1" applyFont="1" applyFill="1" applyBorder="1" applyAlignment="1">
      <alignment horizontal="center" vertical="center" wrapText="1"/>
    </xf>
    <xf numFmtId="1" fontId="7" fillId="4" borderId="4"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5" fillId="0" borderId="1" xfId="0" applyFont="1" applyBorder="1"/>
    <xf numFmtId="0" fontId="1" fillId="0" borderId="48" xfId="0" applyFont="1" applyBorder="1"/>
    <xf numFmtId="0" fontId="1" fillId="0" borderId="48" xfId="0" applyFont="1" applyBorder="1" applyAlignment="1">
      <alignment horizontal="center"/>
    </xf>
    <xf numFmtId="1" fontId="7" fillId="0" borderId="2" xfId="0" applyNumberFormat="1" applyFont="1" applyBorder="1" applyAlignment="1">
      <alignment horizontal="center" vertical="center" wrapText="1"/>
    </xf>
    <xf numFmtId="0" fontId="5" fillId="0" borderId="17" xfId="0" applyFont="1" applyBorder="1" applyAlignment="1">
      <alignment horizontal="right" vertical="center"/>
    </xf>
    <xf numFmtId="0" fontId="5" fillId="0" borderId="0" xfId="1" applyFont="1" applyBorder="1" applyAlignment="1">
      <alignment horizontal="center" vertical="center" wrapText="1"/>
    </xf>
    <xf numFmtId="0" fontId="5" fillId="0" borderId="0" xfId="1" applyFont="1" applyBorder="1" applyAlignment="1">
      <alignment vertical="center" wrapText="1"/>
    </xf>
    <xf numFmtId="0" fontId="5" fillId="0" borderId="19" xfId="0" applyFont="1" applyBorder="1" applyAlignment="1">
      <alignment horizontal="right" vertical="center"/>
    </xf>
    <xf numFmtId="0" fontId="5" fillId="0" borderId="21" xfId="0" applyFont="1" applyBorder="1"/>
    <xf numFmtId="0" fontId="5" fillId="0" borderId="21" xfId="0" applyFont="1" applyBorder="1" applyAlignment="1">
      <alignment horizontal="center" vertical="center"/>
    </xf>
    <xf numFmtId="0" fontId="5" fillId="0" borderId="15" xfId="1" applyFont="1" applyBorder="1" applyAlignment="1">
      <alignment horizontal="right" vertical="center"/>
    </xf>
    <xf numFmtId="0" fontId="5" fillId="0" borderId="22" xfId="1" applyFont="1" applyBorder="1" applyAlignment="1">
      <alignment horizontal="center" vertical="center" wrapText="1"/>
    </xf>
    <xf numFmtId="0" fontId="5" fillId="0" borderId="22" xfId="1" applyFont="1" applyBorder="1" applyAlignment="1">
      <alignment vertical="center" wrapText="1"/>
    </xf>
    <xf numFmtId="0" fontId="5" fillId="0" borderId="16" xfId="0" applyFont="1" applyBorder="1" applyAlignment="1">
      <alignment horizontal="right" vertical="center"/>
    </xf>
    <xf numFmtId="0" fontId="5" fillId="0" borderId="0" xfId="0" applyFont="1" applyAlignment="1">
      <alignment horizontal="center" vertical="center"/>
    </xf>
    <xf numFmtId="0" fontId="5" fillId="0" borderId="22" xfId="1" applyFont="1" applyBorder="1" applyAlignment="1">
      <alignment vertical="top" wrapText="1"/>
    </xf>
    <xf numFmtId="0" fontId="11" fillId="0" borderId="22" xfId="2" applyFont="1" applyBorder="1" applyAlignment="1">
      <alignment horizontal="center" vertical="center" wrapText="1"/>
    </xf>
    <xf numFmtId="0" fontId="11" fillId="0" borderId="22" xfId="2" applyFont="1" applyBorder="1" applyAlignment="1">
      <alignment vertical="center" wrapText="1"/>
    </xf>
    <xf numFmtId="0" fontId="11" fillId="0" borderId="16" xfId="2" applyFont="1" applyBorder="1" applyAlignment="1">
      <alignment horizontal="right" vertical="center"/>
    </xf>
    <xf numFmtId="0" fontId="11" fillId="0" borderId="0" xfId="2" applyFont="1" applyBorder="1" applyAlignment="1">
      <alignment horizontal="left" vertical="center" wrapText="1"/>
    </xf>
    <xf numFmtId="0" fontId="11" fillId="0" borderId="0" xfId="2" applyFont="1" applyBorder="1" applyAlignment="1">
      <alignment horizontal="center" vertical="center" wrapText="1"/>
    </xf>
    <xf numFmtId="0" fontId="11" fillId="0" borderId="0" xfId="2" applyFont="1" applyBorder="1" applyAlignment="1">
      <alignment vertical="center"/>
    </xf>
    <xf numFmtId="0" fontId="11" fillId="0" borderId="0" xfId="2" applyFont="1" applyBorder="1" applyAlignment="1">
      <alignment horizontal="center" vertical="center"/>
    </xf>
    <xf numFmtId="0" fontId="11" fillId="0" borderId="0" xfId="2" applyFont="1" applyBorder="1" applyAlignment="1"/>
    <xf numFmtId="0" fontId="11" fillId="0" borderId="0" xfId="2" applyFont="1" applyBorder="1"/>
    <xf numFmtId="1" fontId="9" fillId="3" borderId="18" xfId="0" quotePrefix="1" applyNumberFormat="1" applyFont="1" applyFill="1" applyBorder="1" applyAlignment="1">
      <alignment horizontal="center" vertical="center" wrapText="1"/>
    </xf>
    <xf numFmtId="1" fontId="1" fillId="3" borderId="8" xfId="0" applyNumberFormat="1" applyFont="1" applyFill="1" applyBorder="1" applyAlignment="1">
      <alignment horizontal="center" vertical="center" wrapText="1"/>
    </xf>
    <xf numFmtId="1" fontId="9" fillId="3" borderId="9" xfId="0" applyNumberFormat="1" applyFont="1" applyFill="1" applyBorder="1" applyAlignment="1">
      <alignment horizontal="center" vertical="center" wrapText="1"/>
    </xf>
    <xf numFmtId="1" fontId="9" fillId="3" borderId="7" xfId="0" applyNumberFormat="1" applyFont="1" applyFill="1" applyBorder="1" applyAlignment="1">
      <alignment horizontal="center" vertical="center" wrapText="1"/>
    </xf>
    <xf numFmtId="0" fontId="11" fillId="0" borderId="21" xfId="2" applyFont="1" applyBorder="1" applyAlignment="1">
      <alignment vertical="center"/>
    </xf>
    <xf numFmtId="0" fontId="5" fillId="0" borderId="48" xfId="0" applyFont="1" applyBorder="1"/>
    <xf numFmtId="0" fontId="5" fillId="0" borderId="48" xfId="1" applyFont="1" applyBorder="1" applyAlignment="1">
      <alignment vertical="center" wrapText="1"/>
    </xf>
    <xf numFmtId="0" fontId="5" fillId="0" borderId="53" xfId="0" applyFont="1" applyBorder="1"/>
    <xf numFmtId="0" fontId="5" fillId="0" borderId="52" xfId="1" applyFont="1" applyBorder="1" applyAlignment="1">
      <alignment vertical="top" wrapText="1"/>
    </xf>
    <xf numFmtId="0" fontId="1" fillId="0" borderId="0" xfId="0" applyFont="1" applyAlignment="1">
      <alignment vertical="top" wrapText="1"/>
    </xf>
    <xf numFmtId="0" fontId="1" fillId="0" borderId="0" xfId="0" applyFont="1" applyAlignment="1">
      <alignment horizontal="center" vertical="center" wrapText="1"/>
    </xf>
    <xf numFmtId="2" fontId="1" fillId="0" borderId="0" xfId="0" applyNumberFormat="1" applyFont="1" applyAlignment="1">
      <alignment horizontal="center" vertical="center"/>
    </xf>
    <xf numFmtId="2" fontId="9" fillId="0" borderId="0" xfId="0" applyNumberFormat="1" applyFont="1" applyAlignment="1">
      <alignment horizontal="center" vertical="center"/>
    </xf>
    <xf numFmtId="0" fontId="13" fillId="0" borderId="0" xfId="0" applyFont="1" applyAlignment="1">
      <alignment horizontal="justify" vertical="center"/>
    </xf>
    <xf numFmtId="0" fontId="12" fillId="0" borderId="0" xfId="0" applyFont="1" applyAlignment="1">
      <alignment wrapText="1"/>
    </xf>
    <xf numFmtId="0" fontId="1" fillId="0" borderId="0" xfId="0" applyFont="1" applyAlignment="1">
      <alignment horizontal="center" wrapText="1"/>
    </xf>
    <xf numFmtId="1" fontId="1" fillId="0" borderId="0" xfId="0" applyNumberFormat="1" applyFont="1" applyAlignment="1">
      <alignment horizontal="center"/>
    </xf>
    <xf numFmtId="1" fontId="1" fillId="0" borderId="0" xfId="0" applyNumberFormat="1" applyFont="1" applyAlignment="1">
      <alignment horizontal="center" vertical="center"/>
    </xf>
    <xf numFmtId="0" fontId="1" fillId="0" borderId="51" xfId="0" applyFont="1" applyBorder="1" applyAlignment="1">
      <alignment horizontal="center"/>
    </xf>
    <xf numFmtId="0" fontId="5" fillId="0" borderId="17" xfId="1" applyFont="1" applyBorder="1" applyAlignment="1">
      <alignment horizontal="left" vertical="center" wrapText="1"/>
    </xf>
    <xf numFmtId="0" fontId="5" fillId="0" borderId="0" xfId="0" applyFont="1" applyAlignment="1">
      <alignment horizontal="left" vertical="center" wrapText="1" indent="2"/>
    </xf>
    <xf numFmtId="0" fontId="5" fillId="0" borderId="26" xfId="0" applyFont="1" applyBorder="1"/>
    <xf numFmtId="0" fontId="5" fillId="0" borderId="26" xfId="0" applyFont="1" applyBorder="1" applyAlignment="1">
      <alignment horizontal="center" vertical="center"/>
    </xf>
    <xf numFmtId="0" fontId="5" fillId="0" borderId="4" xfId="0" applyFont="1" applyBorder="1"/>
    <xf numFmtId="0" fontId="11" fillId="0" borderId="18" xfId="2" applyFont="1" applyBorder="1" applyAlignment="1">
      <alignment vertical="center" wrapText="1"/>
    </xf>
    <xf numFmtId="0" fontId="11" fillId="0" borderId="7" xfId="2" applyFont="1" applyBorder="1" applyAlignment="1">
      <alignment horizontal="left" vertical="center" wrapText="1"/>
    </xf>
    <xf numFmtId="0" fontId="11" fillId="0" borderId="7" xfId="2" applyFont="1" applyBorder="1" applyAlignment="1"/>
    <xf numFmtId="0" fontId="11" fillId="0" borderId="7" xfId="2" applyFont="1" applyBorder="1" applyAlignment="1">
      <alignment horizontal="center" vertical="center"/>
    </xf>
    <xf numFmtId="0" fontId="11" fillId="0" borderId="7" xfId="2" applyFont="1" applyBorder="1"/>
    <xf numFmtId="0" fontId="5" fillId="0" borderId="5" xfId="0" applyFont="1" applyBorder="1"/>
    <xf numFmtId="0" fontId="5" fillId="0" borderId="18" xfId="1" applyFont="1" applyBorder="1" applyAlignment="1">
      <alignment vertical="center" wrapText="1"/>
    </xf>
    <xf numFmtId="0" fontId="5" fillId="0" borderId="0" xfId="1" applyFont="1" applyBorder="1" applyAlignment="1">
      <alignment horizontal="left" vertical="center" wrapText="1"/>
    </xf>
    <xf numFmtId="0" fontId="5" fillId="0" borderId="22" xfId="0" applyFont="1" applyBorder="1"/>
    <xf numFmtId="0" fontId="5" fillId="0" borderId="0" xfId="0" applyFont="1" applyAlignment="1">
      <alignment horizontal="right" vertical="center"/>
    </xf>
    <xf numFmtId="0" fontId="9" fillId="0" borderId="49" xfId="0" applyFont="1" applyBorder="1" applyAlignment="1">
      <alignment vertical="center" wrapText="1"/>
    </xf>
    <xf numFmtId="0" fontId="9" fillId="0" borderId="51" xfId="0" applyFont="1" applyBorder="1" applyAlignment="1">
      <alignment vertical="center" wrapText="1"/>
    </xf>
    <xf numFmtId="1" fontId="7" fillId="4" borderId="18" xfId="0" applyNumberFormat="1" applyFont="1" applyFill="1" applyBorder="1" applyAlignment="1">
      <alignment horizontal="center" vertical="center" wrapText="1"/>
    </xf>
    <xf numFmtId="0" fontId="5" fillId="0" borderId="12" xfId="0" applyFont="1" applyBorder="1" applyAlignment="1">
      <alignment horizontal="left" vertical="center" wrapText="1"/>
    </xf>
    <xf numFmtId="4" fontId="10" fillId="2" borderId="4" xfId="0" applyNumberFormat="1" applyFont="1" applyFill="1" applyBorder="1" applyAlignment="1">
      <alignment horizontal="center" vertical="center" wrapText="1"/>
    </xf>
    <xf numFmtId="0" fontId="5" fillId="4" borderId="21" xfId="0" applyFont="1" applyFill="1" applyBorder="1" applyAlignment="1">
      <alignment vertical="top" wrapText="1"/>
    </xf>
    <xf numFmtId="0" fontId="1" fillId="0" borderId="49" xfId="0" applyFont="1" applyBorder="1" applyAlignment="1">
      <alignment horizontal="center" vertical="center" wrapText="1"/>
    </xf>
    <xf numFmtId="0" fontId="1" fillId="0" borderId="51" xfId="0" applyFont="1" applyBorder="1" applyAlignment="1">
      <alignment horizontal="center" vertical="center" wrapText="1"/>
    </xf>
    <xf numFmtId="0" fontId="1" fillId="0" borderId="50" xfId="0" applyFont="1" applyBorder="1" applyAlignment="1">
      <alignment horizontal="center" vertical="center" wrapText="1"/>
    </xf>
    <xf numFmtId="0" fontId="9" fillId="3" borderId="66" xfId="0" applyFont="1" applyFill="1" applyBorder="1" applyAlignment="1">
      <alignment horizontal="center" vertical="center" wrapText="1"/>
    </xf>
    <xf numFmtId="0" fontId="9" fillId="3" borderId="67" xfId="0" applyFont="1" applyFill="1" applyBorder="1" applyAlignment="1">
      <alignment horizontal="center" vertical="center" wrapText="1"/>
    </xf>
    <xf numFmtId="4" fontId="10" fillId="2" borderId="15" xfId="0" applyNumberFormat="1" applyFont="1" applyFill="1" applyBorder="1" applyAlignment="1">
      <alignment horizontal="center" vertical="center" wrapText="1"/>
    </xf>
    <xf numFmtId="4" fontId="10" fillId="2" borderId="19" xfId="0" applyNumberFormat="1" applyFont="1" applyFill="1" applyBorder="1" applyAlignment="1">
      <alignment horizontal="center" vertical="center" wrapText="1"/>
    </xf>
    <xf numFmtId="4" fontId="6" fillId="4" borderId="17" xfId="0" applyNumberFormat="1" applyFont="1" applyFill="1" applyBorder="1" applyAlignment="1">
      <alignment horizontal="center" vertical="center" wrapText="1"/>
    </xf>
    <xf numFmtId="4" fontId="6" fillId="0" borderId="17" xfId="0" applyNumberFormat="1" applyFont="1" applyBorder="1" applyAlignment="1">
      <alignment horizontal="center" vertical="center" wrapText="1"/>
    </xf>
    <xf numFmtId="1" fontId="9" fillId="0" borderId="17" xfId="0" applyNumberFormat="1" applyFont="1" applyBorder="1" applyAlignment="1">
      <alignment horizontal="center" vertical="center" wrapText="1"/>
    </xf>
    <xf numFmtId="4" fontId="10" fillId="2" borderId="17" xfId="0" applyNumberFormat="1" applyFont="1" applyFill="1" applyBorder="1" applyAlignment="1">
      <alignment horizontal="center" vertical="center" wrapText="1"/>
    </xf>
    <xf numFmtId="2" fontId="10" fillId="2" borderId="26" xfId="0" applyNumberFormat="1" applyFont="1" applyFill="1" applyBorder="1" applyAlignment="1">
      <alignment horizontal="center" vertical="center" wrapText="1"/>
    </xf>
    <xf numFmtId="1" fontId="7" fillId="4" borderId="26" xfId="0" applyNumberFormat="1" applyFont="1" applyFill="1" applyBorder="1" applyAlignment="1">
      <alignment horizontal="center" vertical="center" wrapText="1"/>
    </xf>
    <xf numFmtId="2" fontId="10" fillId="4" borderId="22" xfId="0" applyNumberFormat="1" applyFont="1" applyFill="1" applyBorder="1" applyAlignment="1">
      <alignment horizontal="center" vertical="center" wrapText="1"/>
    </xf>
    <xf numFmtId="0" fontId="1" fillId="0" borderId="17" xfId="0" applyFont="1" applyBorder="1" applyAlignment="1">
      <alignment horizontal="center" vertical="center" wrapText="1"/>
    </xf>
    <xf numFmtId="0" fontId="1" fillId="0" borderId="22" xfId="0" applyFont="1" applyBorder="1" applyAlignment="1">
      <alignment horizontal="center" vertical="center" wrapText="1"/>
    </xf>
    <xf numFmtId="0" fontId="5" fillId="0" borderId="17" xfId="0" applyFont="1" applyBorder="1"/>
    <xf numFmtId="4" fontId="10" fillId="4" borderId="17" xfId="0" applyNumberFormat="1" applyFont="1" applyFill="1" applyBorder="1" applyAlignment="1">
      <alignment horizontal="center" vertical="center" wrapText="1"/>
    </xf>
    <xf numFmtId="2" fontId="10" fillId="4" borderId="15" xfId="0" applyNumberFormat="1" applyFont="1" applyFill="1" applyBorder="1" applyAlignment="1">
      <alignment horizontal="center" vertical="center" wrapText="1"/>
    </xf>
    <xf numFmtId="2" fontId="10" fillId="4" borderId="17" xfId="0" applyNumberFormat="1" applyFont="1" applyFill="1" applyBorder="1" applyAlignment="1">
      <alignment horizontal="center" vertical="center" wrapText="1"/>
    </xf>
    <xf numFmtId="4" fontId="10" fillId="3" borderId="17" xfId="0" applyNumberFormat="1" applyFont="1" applyFill="1" applyBorder="1" applyAlignment="1">
      <alignment horizontal="center" vertical="center" wrapText="1"/>
    </xf>
    <xf numFmtId="0" fontId="1" fillId="0" borderId="71" xfId="0" applyFont="1" applyBorder="1"/>
    <xf numFmtId="2" fontId="1" fillId="0" borderId="71" xfId="0" applyNumberFormat="1" applyFont="1" applyBorder="1" applyAlignment="1">
      <alignment horizontal="center" vertical="center"/>
    </xf>
    <xf numFmtId="0" fontId="1" fillId="0" borderId="71" xfId="0" applyFont="1" applyBorder="1" applyAlignment="1">
      <alignment horizontal="center" vertical="center"/>
    </xf>
    <xf numFmtId="0" fontId="1" fillId="0" borderId="72" xfId="0" applyFont="1" applyBorder="1"/>
    <xf numFmtId="0" fontId="1" fillId="0" borderId="75" xfId="0" applyFont="1" applyBorder="1"/>
    <xf numFmtId="1" fontId="9" fillId="3" borderId="2" xfId="0" applyNumberFormat="1" applyFont="1" applyFill="1" applyBorder="1" applyAlignment="1">
      <alignment horizontal="center" vertical="center" wrapText="1"/>
    </xf>
    <xf numFmtId="1" fontId="1" fillId="0" borderId="0" xfId="0" applyNumberFormat="1" applyFont="1" applyAlignment="1">
      <alignment horizontal="center" vertical="center" wrapText="1"/>
    </xf>
    <xf numFmtId="1" fontId="9" fillId="3" borderId="22" xfId="0" applyNumberFormat="1" applyFont="1" applyFill="1" applyBorder="1" applyAlignment="1">
      <alignment horizontal="center" vertical="center" wrapText="1"/>
    </xf>
    <xf numFmtId="4" fontId="10" fillId="2" borderId="18" xfId="0" applyNumberFormat="1" applyFont="1" applyFill="1" applyBorder="1" applyAlignment="1">
      <alignment horizontal="center" vertical="center" wrapText="1"/>
    </xf>
    <xf numFmtId="1" fontId="9" fillId="3" borderId="3" xfId="0" applyNumberFormat="1" applyFont="1" applyFill="1" applyBorder="1" applyAlignment="1">
      <alignment horizontal="center" vertical="center" wrapText="1"/>
    </xf>
    <xf numFmtId="1" fontId="1" fillId="0" borderId="62" xfId="0" applyNumberFormat="1" applyFont="1" applyBorder="1" applyAlignment="1">
      <alignment horizontal="center" vertical="center" wrapText="1"/>
    </xf>
    <xf numFmtId="1" fontId="1" fillId="0" borderId="76" xfId="0" applyNumberFormat="1" applyFont="1" applyBorder="1" applyAlignment="1">
      <alignment horizontal="center" vertical="center" wrapText="1"/>
    </xf>
    <xf numFmtId="1" fontId="1" fillId="0" borderId="63" xfId="0" applyNumberFormat="1" applyFont="1" applyBorder="1" applyAlignment="1">
      <alignment horizontal="center" vertical="center" wrapText="1"/>
    </xf>
    <xf numFmtId="1" fontId="1" fillId="0" borderId="37" xfId="0" applyNumberFormat="1" applyFont="1" applyBorder="1" applyAlignment="1">
      <alignment horizontal="center" vertical="center" wrapText="1"/>
    </xf>
    <xf numFmtId="1" fontId="1" fillId="0" borderId="34" xfId="0" applyNumberFormat="1" applyFont="1" applyBorder="1" applyAlignment="1">
      <alignment horizontal="center" vertical="center" wrapText="1"/>
    </xf>
    <xf numFmtId="1" fontId="1" fillId="0" borderId="77" xfId="0" applyNumberFormat="1" applyFont="1" applyBorder="1" applyAlignment="1">
      <alignment horizontal="center" vertical="center" wrapText="1"/>
    </xf>
    <xf numFmtId="4" fontId="6" fillId="0" borderId="0" xfId="0" applyNumberFormat="1" applyFont="1" applyAlignment="1">
      <alignment horizontal="center" vertical="center" wrapText="1"/>
    </xf>
    <xf numFmtId="4" fontId="10" fillId="0" borderId="0" xfId="0" applyNumberFormat="1" applyFont="1" applyAlignment="1">
      <alignment horizontal="center" vertical="center" wrapText="1"/>
    </xf>
    <xf numFmtId="1" fontId="9" fillId="0" borderId="35" xfId="0" applyNumberFormat="1" applyFont="1" applyBorder="1" applyAlignment="1">
      <alignment horizontal="center" vertical="center" wrapText="1"/>
    </xf>
    <xf numFmtId="4" fontId="10" fillId="0" borderId="80" xfId="0" applyNumberFormat="1" applyFont="1" applyBorder="1" applyAlignment="1">
      <alignment horizontal="center" vertical="center" wrapText="1"/>
    </xf>
    <xf numFmtId="1" fontId="1" fillId="0" borderId="7" xfId="0" applyNumberFormat="1" applyFont="1" applyBorder="1" applyAlignment="1">
      <alignment horizontal="center" vertical="center" wrapText="1"/>
    </xf>
    <xf numFmtId="1" fontId="6" fillId="0" borderId="0" xfId="0" applyNumberFormat="1" applyFont="1" applyAlignment="1">
      <alignment horizontal="center" vertical="center" wrapText="1"/>
    </xf>
    <xf numFmtId="1" fontId="1" fillId="0" borderId="21" xfId="0" applyNumberFormat="1" applyFont="1" applyBorder="1" applyAlignment="1">
      <alignment horizontal="center" vertical="center" wrapText="1"/>
    </xf>
    <xf numFmtId="1" fontId="1" fillId="0" borderId="5" xfId="0" applyNumberFormat="1" applyFont="1" applyBorder="1" applyAlignment="1">
      <alignment horizontal="center" vertical="center" wrapText="1"/>
    </xf>
    <xf numFmtId="4" fontId="10" fillId="0" borderId="18" xfId="0" applyNumberFormat="1" applyFont="1" applyBorder="1" applyAlignment="1">
      <alignment horizontal="center" vertical="center" wrapText="1"/>
    </xf>
    <xf numFmtId="1" fontId="9" fillId="0" borderId="52" xfId="0" applyNumberFormat="1" applyFont="1" applyBorder="1" applyAlignment="1">
      <alignment horizontal="center" vertical="center" wrapText="1"/>
    </xf>
    <xf numFmtId="1" fontId="9" fillId="0" borderId="78" xfId="0" applyNumberFormat="1" applyFont="1" applyBorder="1" applyAlignment="1">
      <alignment horizontal="center" vertical="center" wrapText="1"/>
    </xf>
    <xf numFmtId="1" fontId="7" fillId="0" borderId="0" xfId="0" applyNumberFormat="1" applyFont="1" applyAlignment="1">
      <alignment horizontal="center" vertical="center" wrapText="1"/>
    </xf>
    <xf numFmtId="1" fontId="7" fillId="0" borderId="55" xfId="0" applyNumberFormat="1" applyFont="1" applyBorder="1" applyAlignment="1">
      <alignment horizontal="center" vertical="center" wrapText="1"/>
    </xf>
    <xf numFmtId="0" fontId="5" fillId="0" borderId="12" xfId="0" applyFont="1" applyBorder="1" applyAlignment="1">
      <alignment horizontal="justify" vertical="center" wrapText="1"/>
    </xf>
    <xf numFmtId="0" fontId="7" fillId="2" borderId="10" xfId="0" applyFont="1" applyFill="1" applyBorder="1" applyAlignment="1">
      <alignment horizontal="justify" vertical="center" wrapText="1"/>
    </xf>
    <xf numFmtId="0" fontId="7" fillId="2" borderId="9" xfId="0" applyFont="1" applyFill="1" applyBorder="1" applyAlignment="1">
      <alignment horizontal="justify" vertical="center" wrapText="1"/>
    </xf>
    <xf numFmtId="0" fontId="7" fillId="2" borderId="11" xfId="0" applyFont="1" applyFill="1" applyBorder="1" applyAlignment="1">
      <alignment horizontal="center" vertical="center" wrapText="1"/>
    </xf>
    <xf numFmtId="0" fontId="5" fillId="0" borderId="15" xfId="1" applyFont="1" applyFill="1" applyBorder="1" applyAlignment="1">
      <alignment horizontal="right" vertical="center"/>
    </xf>
    <xf numFmtId="0" fontId="5" fillId="0" borderId="22" xfId="1" applyFont="1" applyFill="1" applyBorder="1" applyAlignment="1">
      <alignment horizontal="center" vertical="center" wrapText="1"/>
    </xf>
    <xf numFmtId="0" fontId="5" fillId="0" borderId="22" xfId="1" applyFont="1" applyFill="1" applyBorder="1" applyAlignment="1">
      <alignment vertical="top" wrapText="1"/>
    </xf>
    <xf numFmtId="0" fontId="5" fillId="0" borderId="52" xfId="1" applyFont="1" applyFill="1" applyBorder="1" applyAlignment="1">
      <alignment vertical="top" wrapText="1"/>
    </xf>
    <xf numFmtId="0" fontId="15" fillId="2" borderId="2" xfId="0" applyFont="1" applyFill="1" applyBorder="1" applyAlignment="1">
      <alignment horizontal="justify" vertical="center" wrapText="1"/>
    </xf>
    <xf numFmtId="1" fontId="15" fillId="2" borderId="2" xfId="0" applyNumberFormat="1" applyFont="1" applyFill="1" applyBorder="1" applyAlignment="1">
      <alignment horizontal="center" vertical="center" wrapText="1"/>
    </xf>
    <xf numFmtId="0" fontId="15" fillId="3" borderId="17" xfId="0" applyFont="1" applyFill="1" applyBorder="1" applyAlignment="1">
      <alignment horizontal="justify" vertical="center" wrapText="1"/>
    </xf>
    <xf numFmtId="0" fontId="15" fillId="3" borderId="1" xfId="0" applyFont="1" applyFill="1" applyBorder="1" applyAlignment="1">
      <alignment vertical="center"/>
    </xf>
    <xf numFmtId="1" fontId="15" fillId="3" borderId="1" xfId="0" applyNumberFormat="1" applyFont="1" applyFill="1" applyBorder="1" applyAlignment="1">
      <alignment horizontal="center" vertical="center" wrapText="1"/>
    </xf>
    <xf numFmtId="0" fontId="18" fillId="0" borderId="52" xfId="0" applyFont="1" applyBorder="1" applyAlignment="1">
      <alignment horizontal="justify" vertical="center" wrapText="1"/>
    </xf>
    <xf numFmtId="0" fontId="18" fillId="0" borderId="48" xfId="0" applyFont="1" applyBorder="1" applyAlignment="1">
      <alignment horizontal="justify" vertical="center" wrapText="1"/>
    </xf>
    <xf numFmtId="0" fontId="18" fillId="0" borderId="43" xfId="0" applyFont="1" applyBorder="1" applyAlignment="1">
      <alignment wrapText="1"/>
    </xf>
    <xf numFmtId="1" fontId="18" fillId="0" borderId="12" xfId="0" applyNumberFormat="1" applyFont="1" applyBorder="1" applyAlignment="1">
      <alignment horizontal="center" vertical="center" wrapText="1"/>
    </xf>
    <xf numFmtId="0" fontId="16" fillId="3" borderId="1" xfId="0" applyFont="1" applyFill="1" applyBorder="1" applyAlignment="1">
      <alignment vertical="center" wrapText="1"/>
    </xf>
    <xf numFmtId="1" fontId="15" fillId="3" borderId="26" xfId="0" applyNumberFormat="1" applyFont="1" applyFill="1" applyBorder="1" applyAlignment="1">
      <alignment horizontal="center" vertical="center" wrapText="1"/>
    </xf>
    <xf numFmtId="0" fontId="18" fillId="0" borderId="0" xfId="0" applyFont="1" applyAlignment="1">
      <alignment horizontal="justify" vertical="center" wrapText="1"/>
    </xf>
    <xf numFmtId="0" fontId="18" fillId="0" borderId="12" xfId="0" applyFont="1" applyBorder="1" applyAlignment="1">
      <alignment wrapText="1"/>
    </xf>
    <xf numFmtId="0" fontId="20" fillId="0" borderId="47" xfId="0" applyFont="1" applyBorder="1"/>
    <xf numFmtId="0" fontId="20" fillId="0" borderId="33" xfId="0" applyFont="1" applyBorder="1"/>
    <xf numFmtId="0" fontId="20" fillId="0" borderId="48" xfId="0" applyFont="1" applyBorder="1"/>
    <xf numFmtId="0" fontId="15" fillId="3" borderId="1" xfId="0" applyFont="1" applyFill="1" applyBorder="1"/>
    <xf numFmtId="0" fontId="18" fillId="0" borderId="12" xfId="0" applyFont="1" applyBorder="1" applyAlignment="1">
      <alignment horizontal="left" vertical="top" wrapText="1" indent="2"/>
    </xf>
    <xf numFmtId="2" fontId="20" fillId="0" borderId="33" xfId="0" applyNumberFormat="1" applyFont="1" applyBorder="1" applyAlignment="1">
      <alignment horizontal="justify" vertical="center" wrapText="1"/>
    </xf>
    <xf numFmtId="2" fontId="20" fillId="0" borderId="48" xfId="0" applyNumberFormat="1" applyFont="1" applyBorder="1" applyAlignment="1">
      <alignment horizontal="justify" vertical="center" wrapText="1"/>
    </xf>
    <xf numFmtId="49" fontId="15" fillId="3" borderId="17" xfId="0" applyNumberFormat="1" applyFont="1" applyFill="1" applyBorder="1" applyAlignment="1">
      <alignment horizontal="justify" vertical="center" wrapText="1"/>
    </xf>
    <xf numFmtId="0" fontId="15" fillId="3" borderId="1" xfId="0" applyFont="1" applyFill="1" applyBorder="1" applyAlignment="1">
      <alignment horizontal="center"/>
    </xf>
    <xf numFmtId="0" fontId="20" fillId="0" borderId="33" xfId="0" applyFont="1" applyBorder="1" applyAlignment="1">
      <alignment horizontal="left" vertical="top" wrapText="1"/>
    </xf>
    <xf numFmtId="0" fontId="20" fillId="0" borderId="48" xfId="0" applyFont="1" applyBorder="1" applyAlignment="1">
      <alignment horizontal="left" vertical="top" wrapText="1"/>
    </xf>
    <xf numFmtId="49" fontId="15" fillId="3" borderId="1" xfId="0" applyNumberFormat="1" applyFont="1" applyFill="1" applyBorder="1" applyAlignment="1">
      <alignment horizontal="justify" vertical="center" wrapText="1"/>
    </xf>
    <xf numFmtId="0" fontId="15" fillId="3" borderId="1" xfId="0" applyFont="1" applyFill="1" applyBorder="1" applyAlignment="1">
      <alignment horizontal="left" vertical="top" wrapText="1"/>
    </xf>
    <xf numFmtId="49" fontId="15" fillId="0" borderId="0" xfId="0" applyNumberFormat="1" applyFont="1" applyAlignment="1">
      <alignment horizontal="justify" vertical="center" wrapText="1"/>
    </xf>
    <xf numFmtId="0" fontId="18" fillId="0" borderId="44" xfId="0" applyFont="1" applyBorder="1" applyAlignment="1">
      <alignment vertical="center" wrapText="1"/>
    </xf>
    <xf numFmtId="0" fontId="18" fillId="0" borderId="34" xfId="0" applyFont="1" applyBorder="1" applyAlignment="1">
      <alignment horizontal="center" vertical="center"/>
    </xf>
    <xf numFmtId="0" fontId="21" fillId="0" borderId="44" xfId="0" applyFont="1" applyBorder="1" applyAlignment="1">
      <alignment vertical="center" wrapText="1"/>
    </xf>
    <xf numFmtId="0" fontId="18" fillId="0" borderId="12" xfId="0" applyFont="1" applyBorder="1" applyAlignment="1">
      <alignment horizontal="center" vertical="center"/>
    </xf>
    <xf numFmtId="0" fontId="20" fillId="0" borderId="45" xfId="0" applyFont="1" applyBorder="1" applyAlignment="1">
      <alignment horizontal="left" vertical="top" wrapText="1"/>
    </xf>
    <xf numFmtId="0" fontId="20" fillId="0" borderId="0" xfId="0" applyFont="1" applyAlignment="1">
      <alignment horizontal="left" vertical="top" wrapText="1"/>
    </xf>
    <xf numFmtId="0" fontId="18" fillId="0" borderId="12" xfId="0" applyFont="1" applyBorder="1"/>
    <xf numFmtId="1" fontId="15" fillId="0" borderId="12" xfId="0" applyNumberFormat="1" applyFont="1" applyBorder="1" applyAlignment="1">
      <alignment horizontal="center" vertical="center" wrapText="1"/>
    </xf>
    <xf numFmtId="0" fontId="15" fillId="2" borderId="17" xfId="0" applyFont="1" applyFill="1" applyBorder="1" applyAlignment="1">
      <alignment horizontal="justify" vertical="center" wrapText="1"/>
    </xf>
    <xf numFmtId="0" fontId="15" fillId="2" borderId="1" xfId="0" applyFont="1" applyFill="1" applyBorder="1" applyAlignment="1">
      <alignment horizontal="justify" vertical="center" wrapText="1"/>
    </xf>
    <xf numFmtId="0" fontId="15" fillId="0" borderId="79" xfId="0" applyFont="1" applyBorder="1" applyAlignment="1">
      <alignment horizontal="justify" vertical="center" wrapText="1"/>
    </xf>
    <xf numFmtId="0" fontId="18" fillId="0" borderId="41" xfId="0" applyFont="1" applyBorder="1" applyAlignment="1">
      <alignment horizontal="center" vertical="center" wrapText="1"/>
    </xf>
    <xf numFmtId="0" fontId="16" fillId="0" borderId="44" xfId="0" applyFont="1" applyBorder="1" applyAlignment="1">
      <alignment horizontal="left" vertical="center" wrapText="1"/>
    </xf>
    <xf numFmtId="0" fontId="18" fillId="4" borderId="34" xfId="0" applyFont="1" applyFill="1" applyBorder="1" applyAlignment="1">
      <alignment horizontal="center" vertical="center" wrapText="1"/>
    </xf>
    <xf numFmtId="0" fontId="18" fillId="0" borderId="43" xfId="0" applyFont="1" applyBorder="1" applyAlignment="1">
      <alignment horizontal="left" vertical="center" wrapText="1"/>
    </xf>
    <xf numFmtId="0" fontId="18" fillId="4" borderId="12" xfId="0" applyFont="1" applyFill="1" applyBorder="1" applyAlignment="1">
      <alignment horizontal="center" vertical="center" wrapText="1"/>
    </xf>
    <xf numFmtId="0" fontId="18" fillId="0" borderId="31" xfId="0" applyFont="1" applyBorder="1" applyAlignment="1">
      <alignment horizontal="justify" vertical="center" wrapText="1"/>
    </xf>
    <xf numFmtId="0" fontId="18" fillId="0" borderId="81" xfId="0" applyFont="1" applyBorder="1" applyAlignment="1">
      <alignment horizontal="justify" vertical="center" wrapText="1"/>
    </xf>
    <xf numFmtId="0" fontId="15" fillId="2" borderId="15" xfId="0" applyFont="1" applyFill="1" applyBorder="1" applyAlignment="1">
      <alignment horizontal="justify" vertical="center" wrapText="1"/>
    </xf>
    <xf numFmtId="1" fontId="15" fillId="2" borderId="22" xfId="0" applyNumberFormat="1" applyFont="1" applyFill="1" applyBorder="1" applyAlignment="1">
      <alignment horizontal="center" vertical="center" wrapText="1"/>
    </xf>
    <xf numFmtId="0" fontId="21" fillId="0" borderId="34" xfId="0" applyFont="1" applyBorder="1" applyAlignment="1">
      <alignment horizontal="left" wrapText="1"/>
    </xf>
    <xf numFmtId="0" fontId="21" fillId="0" borderId="34" xfId="0" applyFont="1" applyBorder="1" applyAlignment="1">
      <alignment horizontal="center" vertical="center"/>
    </xf>
    <xf numFmtId="0" fontId="18" fillId="0" borderId="30" xfId="0" applyFont="1" applyBorder="1" applyAlignment="1">
      <alignment horizontal="justify" vertical="center" wrapText="1"/>
    </xf>
    <xf numFmtId="0" fontId="21" fillId="0" borderId="12" xfId="0" applyFont="1" applyBorder="1"/>
    <xf numFmtId="0" fontId="21" fillId="0" borderId="12" xfId="0" applyFont="1" applyBorder="1" applyAlignment="1">
      <alignment horizontal="center" vertical="center"/>
    </xf>
    <xf numFmtId="0" fontId="18" fillId="0" borderId="37" xfId="0" applyFont="1" applyBorder="1" applyAlignment="1">
      <alignment horizontal="justify" vertical="center" wrapText="1"/>
    </xf>
    <xf numFmtId="0" fontId="20" fillId="0" borderId="76" xfId="0" applyFont="1" applyBorder="1"/>
    <xf numFmtId="0" fontId="16" fillId="2" borderId="3" xfId="0" applyFont="1" applyFill="1" applyBorder="1" applyAlignment="1">
      <alignment horizontal="justify" vertical="center" wrapText="1"/>
    </xf>
    <xf numFmtId="0" fontId="16" fillId="0" borderId="3" xfId="0" applyFont="1" applyBorder="1" applyAlignment="1">
      <alignment horizontal="justify" vertical="center" wrapText="1"/>
    </xf>
    <xf numFmtId="1" fontId="16" fillId="0" borderId="19" xfId="0" applyNumberFormat="1" applyFont="1" applyBorder="1" applyAlignment="1">
      <alignment horizontal="center" vertical="center" wrapText="1"/>
    </xf>
    <xf numFmtId="0" fontId="16" fillId="0" borderId="15" xfId="0" applyFont="1" applyBorder="1" applyAlignment="1">
      <alignment horizontal="justify" vertical="center" wrapText="1"/>
    </xf>
    <xf numFmtId="0" fontId="21" fillId="0" borderId="41" xfId="0" applyFont="1" applyBorder="1" applyAlignment="1">
      <alignment horizontal="center" vertical="center" wrapText="1"/>
    </xf>
    <xf numFmtId="0" fontId="21" fillId="0" borderId="12" xfId="0" applyFont="1" applyBorder="1" applyAlignment="1">
      <alignment horizontal="left" vertical="top" wrapText="1"/>
    </xf>
    <xf numFmtId="0" fontId="21" fillId="0" borderId="31" xfId="0" applyFont="1" applyBorder="1" applyAlignment="1">
      <alignment horizontal="center" vertical="center" wrapText="1"/>
    </xf>
    <xf numFmtId="0" fontId="20" fillId="0" borderId="64" xfId="0" applyFont="1" applyBorder="1"/>
    <xf numFmtId="1" fontId="15" fillId="0" borderId="1" xfId="0" applyNumberFormat="1" applyFont="1" applyBorder="1" applyAlignment="1">
      <alignment horizontal="center" vertical="center" wrapText="1"/>
    </xf>
    <xf numFmtId="0" fontId="18" fillId="0" borderId="48" xfId="0" applyFont="1" applyBorder="1" applyAlignment="1">
      <alignment vertical="center" wrapText="1"/>
    </xf>
    <xf numFmtId="0" fontId="18" fillId="0" borderId="12" xfId="0" applyFont="1" applyBorder="1" applyAlignment="1">
      <alignment horizontal="left" vertical="center" wrapText="1"/>
    </xf>
    <xf numFmtId="0" fontId="18" fillId="0" borderId="12" xfId="0" applyFont="1" applyBorder="1" applyAlignment="1">
      <alignment horizontal="center" vertical="center" wrapText="1"/>
    </xf>
    <xf numFmtId="0" fontId="15" fillId="2" borderId="1" xfId="0" applyFont="1" applyFill="1" applyBorder="1" applyAlignment="1">
      <alignment horizontal="left" vertical="top" wrapText="1"/>
    </xf>
    <xf numFmtId="1" fontId="15" fillId="2" borderId="4" xfId="0" applyNumberFormat="1" applyFont="1" applyFill="1" applyBorder="1" applyAlignment="1">
      <alignment horizontal="center" vertical="center" wrapText="1"/>
    </xf>
    <xf numFmtId="49" fontId="15" fillId="3" borderId="1" xfId="0" applyNumberFormat="1" applyFont="1" applyFill="1" applyBorder="1" applyAlignment="1">
      <alignment vertical="center" wrapText="1"/>
    </xf>
    <xf numFmtId="0" fontId="15" fillId="0" borderId="1" xfId="0" applyFont="1" applyBorder="1" applyAlignment="1">
      <alignment horizontal="left" vertical="top" wrapText="1"/>
    </xf>
    <xf numFmtId="1" fontId="15" fillId="2" borderId="1" xfId="0" applyNumberFormat="1" applyFont="1" applyFill="1" applyBorder="1" applyAlignment="1">
      <alignment horizontal="center" vertical="center" wrapText="1"/>
    </xf>
    <xf numFmtId="49" fontId="15" fillId="0" borderId="16" xfId="0" applyNumberFormat="1" applyFont="1" applyBorder="1" applyAlignment="1">
      <alignment vertical="center" wrapText="1"/>
    </xf>
    <xf numFmtId="0" fontId="18" fillId="0" borderId="34" xfId="0" applyFont="1" applyBorder="1" applyAlignment="1">
      <alignment vertical="center" wrapText="1"/>
    </xf>
    <xf numFmtId="1" fontId="18" fillId="4" borderId="34" xfId="0" applyNumberFormat="1" applyFont="1" applyFill="1" applyBorder="1" applyAlignment="1">
      <alignment horizontal="center" vertical="center" wrapText="1"/>
    </xf>
    <xf numFmtId="0" fontId="18" fillId="0" borderId="12" xfId="0" applyFont="1" applyBorder="1" applyAlignment="1">
      <alignment vertical="center" wrapText="1"/>
    </xf>
    <xf numFmtId="1" fontId="18" fillId="4" borderId="12" xfId="0" applyNumberFormat="1" applyFont="1" applyFill="1" applyBorder="1" applyAlignment="1">
      <alignment horizontal="center" vertical="center" wrapText="1"/>
    </xf>
    <xf numFmtId="0" fontId="21" fillId="0" borderId="12" xfId="0" applyFont="1" applyBorder="1" applyAlignment="1">
      <alignment vertical="center" wrapText="1"/>
    </xf>
    <xf numFmtId="0" fontId="21" fillId="0" borderId="38" xfId="0" applyFont="1" applyBorder="1" applyAlignment="1">
      <alignment horizontal="left" vertical="center" wrapText="1"/>
    </xf>
    <xf numFmtId="0" fontId="21" fillId="0" borderId="40" xfId="0" applyFont="1" applyBorder="1" applyAlignment="1">
      <alignment horizontal="left" vertical="center" wrapText="1"/>
    </xf>
    <xf numFmtId="1" fontId="18" fillId="4" borderId="43" xfId="0" applyNumberFormat="1" applyFont="1" applyFill="1" applyBorder="1" applyAlignment="1">
      <alignment horizontal="center" vertical="center" wrapText="1"/>
    </xf>
    <xf numFmtId="2" fontId="20" fillId="0" borderId="0" xfId="0" applyNumberFormat="1" applyFont="1" applyAlignment="1">
      <alignment horizontal="justify" vertical="center" wrapText="1"/>
    </xf>
    <xf numFmtId="0" fontId="18" fillId="0" borderId="44" xfId="0" applyFont="1" applyBorder="1" applyAlignment="1">
      <alignment horizontal="justify" vertical="center" wrapText="1"/>
    </xf>
    <xf numFmtId="2" fontId="20" fillId="0" borderId="49" xfId="0" applyNumberFormat="1" applyFont="1" applyBorder="1" applyAlignment="1">
      <alignment horizontal="justify" vertical="center" wrapText="1"/>
    </xf>
    <xf numFmtId="2" fontId="20" fillId="0" borderId="44" xfId="0" applyNumberFormat="1" applyFont="1" applyBorder="1" applyAlignment="1">
      <alignment horizontal="justify" vertical="center" wrapText="1"/>
    </xf>
    <xf numFmtId="49" fontId="16" fillId="2" borderId="1" xfId="0" applyNumberFormat="1" applyFont="1" applyFill="1" applyBorder="1" applyAlignment="1">
      <alignment horizontal="justify" vertical="center" wrapText="1"/>
    </xf>
    <xf numFmtId="0" fontId="16" fillId="2" borderId="4" xfId="0" applyFont="1" applyFill="1" applyBorder="1" applyAlignment="1">
      <alignment horizontal="left" vertical="top" wrapText="1"/>
    </xf>
    <xf numFmtId="1" fontId="16" fillId="2" borderId="1" xfId="0" quotePrefix="1" applyNumberFormat="1" applyFont="1" applyFill="1" applyBorder="1" applyAlignment="1">
      <alignment horizontal="center" vertical="center" wrapText="1"/>
    </xf>
    <xf numFmtId="0" fontId="18" fillId="3" borderId="29" xfId="0" applyFont="1" applyFill="1" applyBorder="1" applyAlignment="1">
      <alignment horizontal="center" vertical="center"/>
    </xf>
    <xf numFmtId="0" fontId="21" fillId="0" borderId="32" xfId="0" applyFont="1" applyBorder="1" applyAlignment="1">
      <alignment horizontal="left" vertical="center" wrapText="1"/>
    </xf>
    <xf numFmtId="0" fontId="18" fillId="0" borderId="39" xfId="0" applyFont="1" applyBorder="1" applyAlignment="1">
      <alignment horizontal="center" vertical="center"/>
    </xf>
    <xf numFmtId="0" fontId="21" fillId="0" borderId="49" xfId="0" applyFont="1" applyBorder="1" applyAlignment="1">
      <alignment horizontal="left" vertical="center" wrapText="1"/>
    </xf>
    <xf numFmtId="0" fontId="18" fillId="0" borderId="49" xfId="0" applyFont="1" applyBorder="1" applyAlignment="1">
      <alignment horizontal="center" vertical="center"/>
    </xf>
    <xf numFmtId="0" fontId="15" fillId="3" borderId="17" xfId="0" applyFont="1" applyFill="1" applyBorder="1"/>
    <xf numFmtId="0" fontId="18" fillId="3" borderId="1" xfId="0" applyFont="1" applyFill="1" applyBorder="1" applyAlignment="1">
      <alignment horizontal="center"/>
    </xf>
    <xf numFmtId="0" fontId="18" fillId="0" borderId="39" xfId="0" applyFont="1" applyBorder="1" applyAlignment="1">
      <alignment vertical="center" wrapText="1"/>
    </xf>
    <xf numFmtId="0" fontId="18" fillId="0" borderId="40" xfId="0" applyFont="1" applyBorder="1" applyAlignment="1">
      <alignment horizontal="center" vertical="center"/>
    </xf>
    <xf numFmtId="0" fontId="18" fillId="0" borderId="41" xfId="0" applyFont="1" applyBorder="1" applyAlignment="1">
      <alignment horizontal="justify" vertical="center" wrapText="1"/>
    </xf>
    <xf numFmtId="49" fontId="15" fillId="2" borderId="1" xfId="0" applyNumberFormat="1" applyFont="1" applyFill="1" applyBorder="1" applyAlignment="1">
      <alignment horizontal="justify" vertical="center" wrapText="1"/>
    </xf>
    <xf numFmtId="0" fontId="15" fillId="2" borderId="2" xfId="0" applyFont="1" applyFill="1" applyBorder="1" applyAlignment="1">
      <alignment horizontal="left" vertical="top" wrapText="1"/>
    </xf>
    <xf numFmtId="0" fontId="18" fillId="0" borderId="12" xfId="0" applyFont="1" applyBorder="1" applyAlignment="1">
      <alignment horizontal="left" vertical="top" wrapText="1"/>
    </xf>
    <xf numFmtId="0" fontId="18" fillId="0" borderId="38" xfId="0" applyFont="1" applyBorder="1" applyAlignment="1">
      <alignment horizontal="center" vertical="center" wrapText="1"/>
    </xf>
    <xf numFmtId="0" fontId="18" fillId="0" borderId="38" xfId="0" applyFont="1" applyBorder="1" applyAlignment="1">
      <alignment horizontal="center" vertical="center"/>
    </xf>
    <xf numFmtId="0" fontId="15" fillId="0" borderId="0" xfId="0" applyFont="1" applyAlignment="1">
      <alignment horizontal="left" vertical="top" wrapText="1"/>
    </xf>
    <xf numFmtId="49" fontId="15" fillId="0" borderId="16" xfId="0" applyNumberFormat="1" applyFont="1" applyBorder="1" applyAlignment="1">
      <alignment horizontal="center" vertical="center" wrapText="1"/>
    </xf>
    <xf numFmtId="0" fontId="15" fillId="3" borderId="17" xfId="0" applyFont="1" applyFill="1" applyBorder="1" applyAlignment="1">
      <alignment horizontal="left" vertical="top" wrapText="1"/>
    </xf>
    <xf numFmtId="0" fontId="18" fillId="3" borderId="1" xfId="0" applyFont="1" applyFill="1" applyBorder="1" applyAlignment="1">
      <alignment horizontal="center" vertical="center" wrapText="1"/>
    </xf>
    <xf numFmtId="49" fontId="15" fillId="0" borderId="41" xfId="0" applyNumberFormat="1" applyFont="1" applyBorder="1" applyAlignment="1">
      <alignment horizontal="center" vertical="center" wrapText="1"/>
    </xf>
    <xf numFmtId="49" fontId="15" fillId="3" borderId="1" xfId="0" applyNumberFormat="1" applyFont="1" applyFill="1" applyBorder="1" applyAlignment="1">
      <alignment horizontal="center" vertical="center" wrapText="1"/>
    </xf>
    <xf numFmtId="0" fontId="18" fillId="0" borderId="34" xfId="0" applyFont="1" applyBorder="1" applyAlignment="1">
      <alignment horizontal="left" vertical="top" wrapText="1"/>
    </xf>
    <xf numFmtId="0" fontId="18" fillId="0" borderId="34" xfId="0" applyFont="1" applyBorder="1" applyAlignment="1">
      <alignment horizontal="center" vertical="center" wrapText="1"/>
    </xf>
    <xf numFmtId="2" fontId="20" fillId="0" borderId="16" xfId="0" applyNumberFormat="1" applyFont="1" applyBorder="1" applyAlignment="1">
      <alignment horizontal="justify" vertical="center" wrapText="1"/>
    </xf>
    <xf numFmtId="2" fontId="20" fillId="0" borderId="7" xfId="0" applyNumberFormat="1" applyFont="1" applyBorder="1" applyAlignment="1">
      <alignment horizontal="justify" vertical="center" wrapText="1"/>
    </xf>
    <xf numFmtId="49" fontId="15" fillId="4" borderId="48" xfId="0" applyNumberFormat="1" applyFont="1" applyFill="1" applyBorder="1" applyAlignment="1">
      <alignment horizontal="justify" vertical="center" wrapText="1"/>
    </xf>
    <xf numFmtId="0" fontId="18" fillId="4" borderId="49" xfId="0" applyFont="1" applyFill="1" applyBorder="1" applyAlignment="1">
      <alignment horizontal="left" vertical="center" wrapText="1"/>
    </xf>
    <xf numFmtId="1" fontId="15" fillId="4" borderId="34" xfId="0" applyNumberFormat="1" applyFont="1" applyFill="1" applyBorder="1" applyAlignment="1">
      <alignment horizontal="center" vertical="center" wrapText="1"/>
    </xf>
    <xf numFmtId="0" fontId="15" fillId="3" borderId="1" xfId="0" applyFont="1" applyFill="1" applyBorder="1" applyAlignment="1">
      <alignment wrapText="1"/>
    </xf>
    <xf numFmtId="0" fontId="25" fillId="0" borderId="70" xfId="0" applyFont="1" applyBorder="1" applyAlignment="1">
      <alignment horizontal="center" vertical="center"/>
    </xf>
    <xf numFmtId="0" fontId="26" fillId="0" borderId="71" xfId="0" applyFont="1" applyBorder="1"/>
    <xf numFmtId="0" fontId="19" fillId="0" borderId="17" xfId="0" applyFont="1" applyBorder="1" applyAlignment="1">
      <alignment horizontal="center"/>
    </xf>
    <xf numFmtId="1" fontId="16" fillId="0" borderId="1" xfId="0" applyNumberFormat="1" applyFont="1" applyBorder="1" applyAlignment="1">
      <alignment horizontal="center" vertical="center"/>
    </xf>
    <xf numFmtId="0" fontId="31" fillId="3" borderId="12" xfId="0" applyFont="1" applyFill="1" applyBorder="1" applyAlignment="1">
      <alignment horizontal="left" vertical="center" wrapText="1"/>
    </xf>
    <xf numFmtId="0" fontId="32" fillId="0" borderId="43" xfId="0" applyFont="1" applyBorder="1" applyAlignment="1">
      <alignment wrapText="1"/>
    </xf>
    <xf numFmtId="0" fontId="32" fillId="0" borderId="12" xfId="0" applyFont="1" applyBorder="1" applyAlignment="1">
      <alignment horizontal="left" vertical="top" wrapText="1"/>
    </xf>
    <xf numFmtId="0" fontId="24" fillId="0" borderId="12" xfId="0" applyFont="1" applyBorder="1" applyAlignment="1">
      <alignment horizontal="left" vertical="top" wrapText="1"/>
    </xf>
    <xf numFmtId="0" fontId="33" fillId="0" borderId="34" xfId="0" applyFont="1" applyBorder="1" applyAlignment="1">
      <alignment vertical="center" wrapText="1"/>
    </xf>
    <xf numFmtId="0" fontId="33" fillId="0" borderId="12" xfId="0" applyFont="1" applyBorder="1" applyAlignment="1">
      <alignment vertical="center" wrapText="1"/>
    </xf>
    <xf numFmtId="0" fontId="15" fillId="2" borderId="82" xfId="0" applyFont="1" applyFill="1" applyBorder="1" applyAlignment="1">
      <alignment horizontal="justify" vertical="center" wrapText="1"/>
    </xf>
    <xf numFmtId="1" fontId="9" fillId="3" borderId="4" xfId="0" applyNumberFormat="1" applyFont="1" applyFill="1" applyBorder="1" applyAlignment="1">
      <alignment horizontal="center" vertical="center" wrapText="1"/>
    </xf>
    <xf numFmtId="1" fontId="15" fillId="2" borderId="82" xfId="0" applyNumberFormat="1" applyFont="1" applyFill="1" applyBorder="1" applyAlignment="1">
      <alignment horizontal="center" vertical="center" wrapText="1"/>
    </xf>
    <xf numFmtId="1" fontId="1" fillId="0" borderId="44" xfId="0" applyNumberFormat="1" applyFont="1" applyBorder="1" applyAlignment="1">
      <alignment horizontal="center" vertical="center" wrapText="1"/>
    </xf>
    <xf numFmtId="1" fontId="1" fillId="0" borderId="43" xfId="0" applyNumberFormat="1" applyFont="1" applyBorder="1" applyAlignment="1">
      <alignment horizontal="center" vertical="center" wrapText="1"/>
    </xf>
    <xf numFmtId="0" fontId="33" fillId="0" borderId="49" xfId="0" applyFont="1" applyBorder="1" applyAlignment="1">
      <alignment horizontal="left" vertical="top" wrapText="1"/>
    </xf>
    <xf numFmtId="0" fontId="27" fillId="0" borderId="73" xfId="0" applyFont="1" applyBorder="1" applyAlignment="1">
      <alignment horizontal="left" vertical="center" wrapText="1"/>
    </xf>
    <xf numFmtId="0" fontId="27" fillId="0" borderId="6" xfId="0" applyFont="1" applyBorder="1" applyAlignment="1">
      <alignment horizontal="left" vertical="center"/>
    </xf>
    <xf numFmtId="0" fontId="27" fillId="0" borderId="74" xfId="0" applyFont="1" applyBorder="1" applyAlignment="1">
      <alignment horizontal="left" vertical="center"/>
    </xf>
    <xf numFmtId="0" fontId="28" fillId="0" borderId="16" xfId="0" applyFont="1" applyBorder="1" applyAlignment="1">
      <alignment horizontal="left" vertical="center" wrapText="1"/>
    </xf>
    <xf numFmtId="0" fontId="28" fillId="0" borderId="16" xfId="0" applyFont="1" applyBorder="1" applyAlignment="1">
      <alignment horizontal="left" vertical="center"/>
    </xf>
    <xf numFmtId="2" fontId="27" fillId="0" borderId="73" xfId="0" applyNumberFormat="1" applyFont="1" applyBorder="1" applyAlignment="1">
      <alignment horizontal="left" vertical="center" wrapText="1"/>
    </xf>
    <xf numFmtId="2" fontId="27" fillId="0" borderId="6" xfId="0" applyNumberFormat="1" applyFont="1" applyBorder="1" applyAlignment="1">
      <alignment horizontal="left" vertical="center"/>
    </xf>
    <xf numFmtId="2" fontId="27" fillId="0" borderId="74" xfId="0" applyNumberFormat="1" applyFont="1" applyBorder="1" applyAlignment="1">
      <alignment horizontal="left" vertical="center"/>
    </xf>
    <xf numFmtId="0" fontId="17" fillId="5" borderId="42" xfId="0" applyFont="1" applyFill="1" applyBorder="1" applyAlignment="1">
      <alignment wrapText="1"/>
    </xf>
    <xf numFmtId="0" fontId="17" fillId="5" borderId="43" xfId="0" applyFont="1" applyFill="1" applyBorder="1" applyAlignment="1">
      <alignment wrapText="1"/>
    </xf>
    <xf numFmtId="0" fontId="16" fillId="6" borderId="32" xfId="0" applyFont="1" applyFill="1" applyBorder="1" applyAlignment="1">
      <alignment horizontal="left" vertical="center" wrapText="1"/>
    </xf>
    <xf numFmtId="0" fontId="16" fillId="6" borderId="36" xfId="0" applyFont="1" applyFill="1" applyBorder="1" applyAlignment="1">
      <alignment horizontal="left" vertical="center" wrapText="1"/>
    </xf>
    <xf numFmtId="0" fontId="17" fillId="5" borderId="42" xfId="0" applyFont="1" applyFill="1" applyBorder="1" applyAlignment="1">
      <alignment vertical="center" wrapText="1"/>
    </xf>
    <xf numFmtId="0" fontId="17" fillId="5" borderId="43" xfId="0" applyFont="1" applyFill="1" applyBorder="1" applyAlignment="1">
      <alignment vertical="center" wrapText="1"/>
    </xf>
    <xf numFmtId="0" fontId="18" fillId="0" borderId="46" xfId="0" applyFont="1" applyBorder="1" applyAlignment="1">
      <alignment horizontal="left" vertical="top" wrapText="1"/>
    </xf>
    <xf numFmtId="0" fontId="18" fillId="0" borderId="47" xfId="0" applyFont="1" applyBorder="1" applyAlignment="1">
      <alignment horizontal="left" vertical="top" wrapText="1"/>
    </xf>
    <xf numFmtId="2" fontId="20" fillId="0" borderId="46" xfId="0" applyNumberFormat="1" applyFont="1" applyBorder="1" applyAlignment="1">
      <alignment horizontal="justify" vertical="center" wrapText="1"/>
    </xf>
    <xf numFmtId="2" fontId="20" fillId="0" borderId="47" xfId="0" applyNumberFormat="1" applyFont="1" applyBorder="1" applyAlignment="1">
      <alignment horizontal="justify" vertical="center" wrapText="1"/>
    </xf>
    <xf numFmtId="0" fontId="18" fillId="0" borderId="48" xfId="0" applyFont="1" applyBorder="1" applyAlignment="1">
      <alignment horizontal="justify" vertical="center" wrapText="1"/>
    </xf>
    <xf numFmtId="0" fontId="18" fillId="0" borderId="44" xfId="0" applyFont="1" applyBorder="1" applyAlignment="1">
      <alignment horizontal="justify" vertical="center" wrapText="1"/>
    </xf>
    <xf numFmtId="2" fontId="20" fillId="0" borderId="45" xfId="0" applyNumberFormat="1" applyFont="1" applyBorder="1" applyAlignment="1">
      <alignment horizontal="justify" vertical="center" wrapText="1"/>
    </xf>
    <xf numFmtId="0" fontId="18" fillId="4" borderId="65" xfId="0" applyFont="1" applyFill="1" applyBorder="1" applyAlignment="1">
      <alignment horizontal="center" vertical="top" wrapText="1"/>
    </xf>
    <xf numFmtId="0" fontId="18" fillId="4" borderId="21" xfId="0" applyFont="1" applyFill="1" applyBorder="1" applyAlignment="1">
      <alignment horizontal="center" vertical="top" wrapText="1"/>
    </xf>
    <xf numFmtId="0" fontId="20" fillId="4" borderId="55" xfId="0" applyFont="1" applyFill="1" applyBorder="1" applyAlignment="1">
      <alignment horizontal="left" vertical="top" wrapText="1"/>
    </xf>
    <xf numFmtId="0" fontId="20" fillId="4" borderId="22" xfId="0" applyFont="1" applyFill="1" applyBorder="1" applyAlignment="1">
      <alignment horizontal="left" vertical="top" wrapText="1"/>
    </xf>
    <xf numFmtId="0" fontId="18" fillId="0" borderId="41" xfId="0" applyFont="1" applyBorder="1" applyAlignment="1">
      <alignment horizontal="justify" vertical="center" wrapText="1"/>
    </xf>
    <xf numFmtId="2" fontId="20" fillId="0" borderId="0" xfId="0" applyNumberFormat="1" applyFont="1" applyAlignment="1">
      <alignment horizontal="justify" vertical="center" wrapText="1"/>
    </xf>
    <xf numFmtId="2" fontId="20" fillId="0" borderId="48" xfId="0" applyNumberFormat="1" applyFont="1" applyBorder="1" applyAlignment="1">
      <alignment horizontal="justify" vertical="center" wrapText="1"/>
    </xf>
    <xf numFmtId="0" fontId="20" fillId="0" borderId="33" xfId="0" applyFont="1" applyBorder="1"/>
    <xf numFmtId="0" fontId="20" fillId="0" borderId="48" xfId="0" applyFont="1" applyBorder="1"/>
    <xf numFmtId="0" fontId="18" fillId="0" borderId="54" xfId="0" applyFont="1" applyBorder="1" applyAlignment="1">
      <alignment horizontal="justify" vertical="center" wrapText="1"/>
    </xf>
    <xf numFmtId="0" fontId="20" fillId="0" borderId="46" xfId="0" applyFont="1" applyBorder="1"/>
    <xf numFmtId="0" fontId="20" fillId="0" borderId="47" xfId="0" applyFont="1" applyBorder="1"/>
    <xf numFmtId="0" fontId="18" fillId="0" borderId="50" xfId="0" applyFont="1" applyBorder="1" applyAlignment="1">
      <alignment horizontal="left" vertical="center" wrapText="1"/>
    </xf>
    <xf numFmtId="0" fontId="18" fillId="0" borderId="43" xfId="0" applyFont="1" applyBorder="1" applyAlignment="1">
      <alignment horizontal="left" vertical="center" wrapText="1"/>
    </xf>
    <xf numFmtId="0" fontId="18" fillId="0" borderId="51" xfId="0" applyFont="1" applyBorder="1" applyAlignment="1">
      <alignment horizontal="left" vertical="center" wrapText="1"/>
    </xf>
    <xf numFmtId="0" fontId="18" fillId="0" borderId="44" xfId="0" applyFont="1" applyBorder="1" applyAlignment="1">
      <alignment horizontal="left" vertical="center" wrapText="1"/>
    </xf>
    <xf numFmtId="2" fontId="20" fillId="0" borderId="33" xfId="0" applyNumberFormat="1" applyFont="1" applyBorder="1" applyAlignment="1">
      <alignment horizontal="justify" vertical="center" wrapText="1"/>
    </xf>
    <xf numFmtId="0" fontId="5" fillId="0" borderId="60" xfId="1" applyFont="1" applyBorder="1" applyAlignment="1">
      <alignment horizontal="center" vertical="center" wrapText="1"/>
    </xf>
    <xf numFmtId="0" fontId="5" fillId="0" borderId="61" xfId="1" applyFont="1" applyBorder="1" applyAlignment="1">
      <alignment horizontal="center" vertical="center" wrapText="1"/>
    </xf>
    <xf numFmtId="0" fontId="5" fillId="0" borderId="30" xfId="1" applyFont="1" applyBorder="1" applyAlignment="1">
      <alignment horizontal="center" vertical="center" wrapText="1"/>
    </xf>
    <xf numFmtId="0" fontId="5" fillId="0" borderId="62" xfId="1" applyFont="1" applyBorder="1" applyAlignment="1">
      <alignment horizontal="center" vertical="center" wrapText="1"/>
    </xf>
    <xf numFmtId="0" fontId="5" fillId="0" borderId="37" xfId="1" applyFont="1" applyBorder="1" applyAlignment="1">
      <alignment horizontal="center" vertical="center" wrapText="1"/>
    </xf>
    <xf numFmtId="0" fontId="5" fillId="0" borderId="63" xfId="1" applyFont="1" applyBorder="1" applyAlignment="1">
      <alignment horizontal="center" vertical="center" wrapText="1"/>
    </xf>
    <xf numFmtId="0" fontId="5" fillId="0" borderId="0" xfId="1" applyFont="1" applyBorder="1" applyAlignment="1">
      <alignment horizontal="left" vertical="top" wrapText="1"/>
    </xf>
    <xf numFmtId="0" fontId="5" fillId="0" borderId="7" xfId="1" applyFont="1" applyBorder="1" applyAlignment="1">
      <alignment horizontal="left" vertical="top" wrapText="1"/>
    </xf>
    <xf numFmtId="0" fontId="5" fillId="0" borderId="21" xfId="1" applyFont="1" applyBorder="1" applyAlignment="1">
      <alignment horizontal="left" vertical="top" wrapText="1"/>
    </xf>
    <xf numFmtId="0" fontId="5" fillId="0" borderId="5" xfId="1" applyFont="1" applyBorder="1" applyAlignment="1">
      <alignment horizontal="left" vertical="top" wrapText="1"/>
    </xf>
    <xf numFmtId="0" fontId="18" fillId="0" borderId="15"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6" xfId="0" applyFont="1" applyBorder="1" applyAlignment="1">
      <alignment horizontal="center" vertical="center" wrapText="1"/>
    </xf>
    <xf numFmtId="0" fontId="5" fillId="0" borderId="17" xfId="1" applyFont="1" applyBorder="1" applyAlignment="1">
      <alignment horizontal="left" vertical="top" wrapText="1"/>
    </xf>
    <xf numFmtId="0" fontId="5" fillId="0" borderId="26" xfId="1" applyFont="1" applyBorder="1" applyAlignment="1">
      <alignment horizontal="left" vertical="top" wrapText="1"/>
    </xf>
    <xf numFmtId="0" fontId="5" fillId="0" borderId="4" xfId="1" applyFont="1" applyBorder="1" applyAlignment="1">
      <alignment horizontal="left" vertical="top" wrapText="1"/>
    </xf>
    <xf numFmtId="0" fontId="5" fillId="0" borderId="15" xfId="0" applyFont="1" applyBorder="1" applyAlignment="1">
      <alignment horizontal="left" vertical="top"/>
    </xf>
    <xf numFmtId="0" fontId="5" fillId="0" borderId="22" xfId="0" applyFont="1" applyBorder="1" applyAlignment="1">
      <alignment horizontal="left" vertical="top"/>
    </xf>
    <xf numFmtId="0" fontId="5" fillId="0" borderId="0" xfId="0" applyFont="1" applyAlignment="1">
      <alignment horizontal="left" vertical="top"/>
    </xf>
    <xf numFmtId="0" fontId="5" fillId="0" borderId="48" xfId="0" applyFont="1" applyBorder="1" applyAlignment="1">
      <alignment horizontal="left" vertical="top"/>
    </xf>
    <xf numFmtId="0" fontId="5" fillId="0" borderId="16" xfId="0" applyFont="1" applyBorder="1" applyAlignment="1">
      <alignment horizontal="left" vertical="top"/>
    </xf>
    <xf numFmtId="0" fontId="36" fillId="5" borderId="42" xfId="0" applyFont="1" applyFill="1" applyBorder="1" applyAlignment="1">
      <alignment vertical="center" wrapText="1"/>
    </xf>
    <xf numFmtId="0" fontId="36" fillId="5" borderId="43" xfId="0" applyFont="1" applyFill="1" applyBorder="1" applyAlignment="1">
      <alignment vertical="center" wrapText="1"/>
    </xf>
    <xf numFmtId="2" fontId="20" fillId="0" borderId="16" xfId="0" applyNumberFormat="1" applyFont="1" applyBorder="1" applyAlignment="1">
      <alignment horizontal="justify" vertical="center" wrapText="1"/>
    </xf>
    <xf numFmtId="2" fontId="20" fillId="0" borderId="7" xfId="0" applyNumberFormat="1" applyFont="1" applyBorder="1" applyAlignment="1">
      <alignment horizontal="justify" vertical="center" wrapText="1"/>
    </xf>
    <xf numFmtId="0" fontId="5" fillId="0" borderId="31" xfId="1" applyFont="1" applyBorder="1" applyAlignment="1">
      <alignment horizontal="center" vertical="center" wrapText="1"/>
    </xf>
    <xf numFmtId="0" fontId="5" fillId="0" borderId="34" xfId="1" applyFont="1" applyBorder="1" applyAlignment="1">
      <alignment horizontal="center" vertical="center" wrapText="1"/>
    </xf>
    <xf numFmtId="0" fontId="5" fillId="0" borderId="12" xfId="1" applyFont="1" applyBorder="1" applyAlignment="1">
      <alignment horizontal="center" vertical="center" wrapText="1"/>
    </xf>
    <xf numFmtId="0" fontId="5" fillId="0" borderId="59" xfId="1" applyFont="1" applyBorder="1" applyAlignment="1">
      <alignment horizontal="center" vertical="center" wrapText="1"/>
    </xf>
    <xf numFmtId="0" fontId="5" fillId="0" borderId="40" xfId="1" applyFont="1" applyBorder="1" applyAlignment="1">
      <alignment horizontal="center" vertical="center" wrapText="1"/>
    </xf>
    <xf numFmtId="0" fontId="5" fillId="0" borderId="33" xfId="1" applyFont="1" applyBorder="1" applyAlignment="1">
      <alignment horizontal="left" vertical="top" wrapText="1"/>
    </xf>
    <xf numFmtId="0" fontId="5" fillId="0" borderId="16" xfId="1" applyFont="1" applyFill="1" applyBorder="1" applyAlignment="1">
      <alignment horizontal="left" vertical="top"/>
    </xf>
    <xf numFmtId="0" fontId="5" fillId="0" borderId="0" xfId="1" applyFont="1" applyFill="1" applyBorder="1" applyAlignment="1">
      <alignment horizontal="left" vertical="top"/>
    </xf>
    <xf numFmtId="0" fontId="5" fillId="0" borderId="48" xfId="1" applyFont="1" applyFill="1" applyBorder="1" applyAlignment="1">
      <alignment horizontal="left" vertical="top"/>
    </xf>
    <xf numFmtId="0" fontId="29" fillId="0" borderId="17" xfId="1" applyFont="1" applyFill="1" applyBorder="1" applyAlignment="1">
      <alignment horizontal="left" vertical="center" wrapText="1"/>
    </xf>
    <xf numFmtId="0" fontId="29" fillId="0" borderId="26" xfId="1" applyFont="1" applyFill="1" applyBorder="1" applyAlignment="1">
      <alignment horizontal="left" vertical="center" wrapText="1"/>
    </xf>
    <xf numFmtId="0" fontId="29" fillId="0" borderId="4" xfId="1" applyFont="1" applyFill="1" applyBorder="1" applyAlignment="1">
      <alignment horizontal="left" vertical="center" wrapText="1"/>
    </xf>
    <xf numFmtId="0" fontId="5" fillId="0" borderId="16" xfId="1" applyFont="1" applyBorder="1" applyAlignment="1">
      <alignment horizontal="left" vertical="top"/>
    </xf>
    <xf numFmtId="0" fontId="5" fillId="0" borderId="0" xfId="1" applyFont="1" applyBorder="1" applyAlignment="1">
      <alignment horizontal="left" vertical="top"/>
    </xf>
    <xf numFmtId="0" fontId="5" fillId="0" borderId="48" xfId="1" applyFont="1" applyBorder="1" applyAlignment="1">
      <alignment horizontal="left" vertical="top"/>
    </xf>
    <xf numFmtId="0" fontId="5" fillId="0" borderId="17" xfId="1" applyFont="1" applyBorder="1" applyAlignment="1">
      <alignment horizontal="left" vertical="center" wrapText="1"/>
    </xf>
    <xf numFmtId="0" fontId="5" fillId="0" borderId="26" xfId="1" applyFont="1" applyBorder="1" applyAlignment="1">
      <alignment horizontal="left" vertical="center" wrapText="1"/>
    </xf>
    <xf numFmtId="0" fontId="5" fillId="0" borderId="4" xfId="1" applyFont="1" applyBorder="1" applyAlignment="1">
      <alignment horizontal="left" vertical="center" wrapText="1"/>
    </xf>
    <xf numFmtId="0" fontId="19" fillId="6" borderId="32" xfId="0" applyFont="1" applyFill="1" applyBorder="1" applyAlignment="1">
      <alignment horizontal="left" vertical="top" wrapText="1"/>
    </xf>
    <xf numFmtId="0" fontId="19" fillId="6" borderId="36" xfId="0" applyFont="1" applyFill="1" applyBorder="1" applyAlignment="1">
      <alignment horizontal="left" vertical="top" wrapText="1"/>
    </xf>
    <xf numFmtId="0" fontId="9" fillId="0" borderId="23" xfId="0" applyFont="1" applyBorder="1" applyAlignment="1">
      <alignment horizontal="center" wrapText="1"/>
    </xf>
    <xf numFmtId="0" fontId="9" fillId="0" borderId="24" xfId="0" applyFont="1" applyBorder="1" applyAlignment="1">
      <alignment horizontal="center" wrapText="1"/>
    </xf>
    <xf numFmtId="0" fontId="17" fillId="5" borderId="42" xfId="0" applyFont="1" applyFill="1" applyBorder="1" applyAlignment="1">
      <alignment horizontal="left" vertical="center" wrapText="1"/>
    </xf>
    <xf numFmtId="0" fontId="17" fillId="5" borderId="43" xfId="0" applyFont="1" applyFill="1" applyBorder="1" applyAlignment="1">
      <alignment horizontal="left" vertical="center" wrapText="1"/>
    </xf>
    <xf numFmtId="0" fontId="17" fillId="5" borderId="42" xfId="0" applyFont="1" applyFill="1" applyBorder="1"/>
    <xf numFmtId="0" fontId="17" fillId="5" borderId="43" xfId="0" applyFont="1" applyFill="1" applyBorder="1"/>
    <xf numFmtId="0" fontId="17" fillId="6" borderId="51" xfId="0" applyFont="1" applyFill="1" applyBorder="1" applyAlignment="1">
      <alignment wrapText="1"/>
    </xf>
    <xf numFmtId="0" fontId="17" fillId="6" borderId="44" xfId="0" applyFont="1" applyFill="1" applyBorder="1" applyAlignment="1">
      <alignment wrapText="1"/>
    </xf>
    <xf numFmtId="0" fontId="17" fillId="5" borderId="46" xfId="0" applyFont="1" applyFill="1" applyBorder="1"/>
    <xf numFmtId="0" fontId="17" fillId="5" borderId="47" xfId="0" applyFont="1" applyFill="1" applyBorder="1"/>
    <xf numFmtId="0" fontId="20" fillId="0" borderId="33" xfId="0" applyFont="1" applyBorder="1" applyAlignment="1">
      <alignment horizontal="left" vertical="top" wrapText="1"/>
    </xf>
    <xf numFmtId="0" fontId="20" fillId="0" borderId="48" xfId="0" applyFont="1" applyBorder="1" applyAlignment="1">
      <alignment horizontal="left" vertical="top" wrapText="1"/>
    </xf>
    <xf numFmtId="1" fontId="9" fillId="2" borderId="2" xfId="0" quotePrefix="1" applyNumberFormat="1" applyFont="1" applyFill="1" applyBorder="1" applyAlignment="1">
      <alignment horizontal="center" vertical="center" wrapText="1"/>
    </xf>
    <xf numFmtId="1" fontId="9" fillId="2" borderId="3" xfId="0" quotePrefix="1" applyNumberFormat="1" applyFont="1" applyFill="1" applyBorder="1" applyAlignment="1">
      <alignment horizontal="center" vertical="center" wrapText="1"/>
    </xf>
    <xf numFmtId="4" fontId="10" fillId="2" borderId="69" xfId="0" applyNumberFormat="1" applyFont="1" applyFill="1" applyBorder="1" applyAlignment="1">
      <alignment horizontal="center" vertical="center" wrapText="1"/>
    </xf>
    <xf numFmtId="4" fontId="10" fillId="2" borderId="19" xfId="0" applyNumberFormat="1" applyFont="1" applyFill="1" applyBorder="1" applyAlignment="1">
      <alignment horizontal="center" vertical="center" wrapText="1"/>
    </xf>
    <xf numFmtId="4" fontId="10" fillId="2" borderId="15" xfId="0" applyNumberFormat="1" applyFont="1" applyFill="1" applyBorder="1" applyAlignment="1">
      <alignment horizontal="center" vertical="center" wrapText="1"/>
    </xf>
    <xf numFmtId="4" fontId="10" fillId="2" borderId="68" xfId="0" applyNumberFormat="1" applyFont="1" applyFill="1" applyBorder="1" applyAlignment="1">
      <alignment horizontal="center" vertical="center" wrapText="1"/>
    </xf>
    <xf numFmtId="0" fontId="9" fillId="3" borderId="13"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9" fillId="3" borderId="58" xfId="0" applyFont="1" applyFill="1" applyBorder="1" applyAlignment="1">
      <alignment horizontal="center" vertical="center" wrapText="1"/>
    </xf>
    <xf numFmtId="1" fontId="15" fillId="2" borderId="2" xfId="0" applyNumberFormat="1" applyFont="1" applyFill="1" applyBorder="1" applyAlignment="1">
      <alignment horizontal="center" vertical="center" wrapText="1"/>
    </xf>
    <xf numFmtId="1" fontId="15" fillId="2" borderId="3" xfId="0" applyNumberFormat="1" applyFont="1" applyFill="1" applyBorder="1" applyAlignment="1">
      <alignment horizontal="center" vertical="center" wrapText="1"/>
    </xf>
    <xf numFmtId="0" fontId="17" fillId="2" borderId="2" xfId="0" applyFont="1" applyFill="1" applyBorder="1" applyAlignment="1">
      <alignment horizontal="justify" vertical="center" wrapText="1"/>
    </xf>
    <xf numFmtId="0" fontId="17" fillId="2" borderId="3" xfId="0" applyFont="1" applyFill="1" applyBorder="1" applyAlignment="1">
      <alignment horizontal="justify" vertical="center" wrapText="1"/>
    </xf>
    <xf numFmtId="1" fontId="16" fillId="2" borderId="2" xfId="0" applyNumberFormat="1" applyFont="1" applyFill="1" applyBorder="1" applyAlignment="1">
      <alignment horizontal="center" vertical="center" wrapText="1"/>
    </xf>
    <xf numFmtId="1" fontId="16" fillId="2" borderId="3" xfId="0" applyNumberFormat="1" applyFont="1" applyFill="1" applyBorder="1" applyAlignment="1">
      <alignment horizontal="center" vertical="center" wrapText="1"/>
    </xf>
    <xf numFmtId="0" fontId="17" fillId="5" borderId="50" xfId="0" applyFont="1" applyFill="1" applyBorder="1" applyAlignment="1">
      <alignment vertical="top" wrapText="1"/>
    </xf>
    <xf numFmtId="0" fontId="17" fillId="5" borderId="43" xfId="0" applyFont="1" applyFill="1" applyBorder="1" applyAlignment="1">
      <alignment vertical="top" wrapText="1"/>
    </xf>
    <xf numFmtId="0" fontId="19" fillId="6" borderId="35" xfId="0" applyFont="1" applyFill="1" applyBorder="1" applyAlignment="1">
      <alignment wrapText="1"/>
    </xf>
    <xf numFmtId="0" fontId="19" fillId="6" borderId="36" xfId="0" applyFont="1" applyFill="1" applyBorder="1" applyAlignment="1">
      <alignment wrapText="1"/>
    </xf>
    <xf numFmtId="0" fontId="17" fillId="6" borderId="32" xfId="0" applyFont="1" applyFill="1" applyBorder="1" applyAlignment="1">
      <alignment wrapText="1"/>
    </xf>
    <xf numFmtId="0" fontId="17" fillId="6" borderId="36" xfId="0" applyFont="1" applyFill="1" applyBorder="1" applyAlignment="1">
      <alignment wrapText="1"/>
    </xf>
    <xf numFmtId="0" fontId="15" fillId="2" borderId="2" xfId="0" applyFont="1" applyFill="1" applyBorder="1" applyAlignment="1">
      <alignment horizontal="justify" vertical="center" wrapText="1"/>
    </xf>
    <xf numFmtId="0" fontId="15" fillId="2" borderId="3" xfId="0" applyFont="1" applyFill="1" applyBorder="1" applyAlignment="1">
      <alignment horizontal="justify" vertical="center" wrapText="1"/>
    </xf>
    <xf numFmtId="0" fontId="20" fillId="0" borderId="46" xfId="0" applyFont="1" applyBorder="1" applyAlignment="1">
      <alignment horizontal="left" vertical="top" wrapText="1"/>
    </xf>
    <xf numFmtId="0" fontId="20" fillId="0" borderId="47" xfId="0" applyFont="1" applyBorder="1" applyAlignment="1">
      <alignment horizontal="left" vertical="top" wrapText="1"/>
    </xf>
    <xf numFmtId="1" fontId="9" fillId="2" borderId="57" xfId="0" quotePrefix="1" applyNumberFormat="1" applyFont="1" applyFill="1" applyBorder="1" applyAlignment="1">
      <alignment horizontal="center" vertical="center" wrapText="1"/>
    </xf>
    <xf numFmtId="1" fontId="9" fillId="2" borderId="56" xfId="0" applyNumberFormat="1" applyFont="1" applyFill="1" applyBorder="1" applyAlignment="1">
      <alignment horizontal="center" vertical="center" wrapText="1"/>
    </xf>
    <xf numFmtId="1" fontId="9" fillId="2" borderId="3" xfId="0" applyNumberFormat="1" applyFont="1" applyFill="1" applyBorder="1" applyAlignment="1">
      <alignment horizontal="center" vertical="center" wrapText="1"/>
    </xf>
    <xf numFmtId="0" fontId="20" fillId="6" borderId="39" xfId="0" applyFont="1" applyFill="1" applyBorder="1"/>
    <xf numFmtId="0" fontId="15" fillId="2" borderId="15" xfId="0" applyFont="1" applyFill="1" applyBorder="1" applyAlignment="1">
      <alignment horizontal="center" vertical="center" wrapText="1"/>
    </xf>
    <xf numFmtId="0" fontId="15" fillId="2" borderId="18" xfId="0" applyFont="1" applyFill="1" applyBorder="1" applyAlignment="1">
      <alignment horizontal="center" vertical="center" wrapText="1"/>
    </xf>
    <xf numFmtId="0" fontId="15" fillId="2" borderId="19" xfId="0" applyFont="1" applyFill="1" applyBorder="1" applyAlignment="1">
      <alignment horizontal="center" vertical="center" wrapText="1"/>
    </xf>
    <xf numFmtId="0" fontId="15" fillId="2" borderId="5" xfId="0" applyFont="1" applyFill="1" applyBorder="1" applyAlignment="1">
      <alignment horizontal="center" vertical="center" wrapText="1"/>
    </xf>
    <xf numFmtId="1" fontId="9" fillId="2" borderId="2" xfId="0" applyNumberFormat="1" applyFont="1" applyFill="1" applyBorder="1" applyAlignment="1">
      <alignment horizontal="center" vertical="center" wrapText="1"/>
    </xf>
    <xf numFmtId="0" fontId="19" fillId="5" borderId="42" xfId="0" applyFont="1" applyFill="1" applyBorder="1" applyAlignment="1">
      <alignment horizontal="left" wrapText="1"/>
    </xf>
    <xf numFmtId="0" fontId="19" fillId="5" borderId="43" xfId="0" applyFont="1" applyFill="1" applyBorder="1" applyAlignment="1">
      <alignment horizontal="left" wrapText="1"/>
    </xf>
    <xf numFmtId="0" fontId="19" fillId="6" borderId="32" xfId="0" applyFont="1" applyFill="1" applyBorder="1" applyAlignment="1">
      <alignment horizontal="left" vertical="center" wrapText="1"/>
    </xf>
    <xf numFmtId="0" fontId="19" fillId="6" borderId="36" xfId="0" applyFont="1" applyFill="1" applyBorder="1" applyAlignment="1">
      <alignment horizontal="left" vertical="center" wrapText="1"/>
    </xf>
    <xf numFmtId="0" fontId="20" fillId="0" borderId="65" xfId="0" applyFont="1" applyBorder="1"/>
    <xf numFmtId="0" fontId="20" fillId="0" borderId="53" xfId="0" applyFont="1" applyBorder="1"/>
    <xf numFmtId="0" fontId="21" fillId="0" borderId="16" xfId="0" applyFont="1" applyBorder="1" applyAlignment="1">
      <alignment horizontal="left" vertical="center" wrapText="1"/>
    </xf>
    <xf numFmtId="0" fontId="21" fillId="0" borderId="0" xfId="0" applyFont="1" applyAlignment="1">
      <alignment horizontal="left" vertical="center" wrapText="1"/>
    </xf>
    <xf numFmtId="0" fontId="28" fillId="0" borderId="16" xfId="0" applyFont="1" applyBorder="1" applyAlignment="1">
      <alignment horizontal="center" vertical="center" wrapText="1"/>
    </xf>
    <xf numFmtId="0" fontId="28" fillId="0" borderId="16" xfId="0" applyFont="1" applyBorder="1" applyAlignment="1">
      <alignment horizontal="center" vertical="center"/>
    </xf>
    <xf numFmtId="0" fontId="28" fillId="0" borderId="16" xfId="0" applyFont="1" applyBorder="1" applyAlignment="1">
      <alignment horizontal="left" wrapText="1"/>
    </xf>
    <xf numFmtId="0" fontId="28" fillId="0" borderId="16" xfId="0" applyFont="1" applyBorder="1" applyAlignment="1">
      <alignment horizontal="left"/>
    </xf>
  </cellXfs>
  <cellStyles count="4">
    <cellStyle name="Normal" xfId="0" builtinId="0"/>
    <cellStyle name="Normal 2" xfId="3" xr:uid="{00000000-0005-0000-0000-000002000000}"/>
    <cellStyle name="Text avertisment" xfId="1" builtinId="11"/>
    <cellStyle name="Text explicativ" xfId="2" builtinId="53"/>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N240"/>
  <sheetViews>
    <sheetView tabSelected="1" topLeftCell="A16" zoomScaleNormal="100" workbookViewId="0">
      <selection activeCell="K95" sqref="K95:K97"/>
    </sheetView>
  </sheetViews>
  <sheetFormatPr defaultColWidth="9.109375" defaultRowHeight="13.2" x14ac:dyDescent="0.3"/>
  <cols>
    <col min="1" max="1" width="7" style="1" customWidth="1"/>
    <col min="2" max="2" width="126.6640625" style="1" customWidth="1"/>
    <col min="3" max="3" width="16" style="3" customWidth="1"/>
    <col min="4" max="4" width="11.109375" style="1" hidden="1" customWidth="1"/>
    <col min="5" max="7" width="11.5546875" style="1" hidden="1" customWidth="1"/>
    <col min="8" max="8" width="12.44140625" style="1" hidden="1" customWidth="1"/>
    <col min="9" max="9" width="8.88671875" style="1" hidden="1" customWidth="1"/>
    <col min="10" max="10" width="52.109375" style="1" customWidth="1"/>
    <col min="11" max="11" width="60.109375" style="1" customWidth="1"/>
    <col min="12" max="14" width="7" style="1" customWidth="1"/>
    <col min="15" max="16384" width="9.109375" style="1"/>
  </cols>
  <sheetData>
    <row r="2" spans="1:10" x14ac:dyDescent="0.3">
      <c r="B2" s="2" t="s">
        <v>66</v>
      </c>
    </row>
    <row r="3" spans="1:10" ht="39.6" x14ac:dyDescent="0.3">
      <c r="B3" s="2" t="s">
        <v>69</v>
      </c>
    </row>
    <row r="4" spans="1:10" x14ac:dyDescent="0.3">
      <c r="B4" s="2" t="s">
        <v>67</v>
      </c>
    </row>
    <row r="5" spans="1:10" ht="18" customHeight="1" x14ac:dyDescent="0.3">
      <c r="B5" s="4" t="s">
        <v>68</v>
      </c>
      <c r="D5" s="5"/>
      <c r="E5" s="5"/>
      <c r="F5" s="5"/>
      <c r="G5" s="5"/>
    </row>
    <row r="6" spans="1:10" ht="30.6" customHeight="1" x14ac:dyDescent="0.3">
      <c r="B6" s="4" t="s">
        <v>201</v>
      </c>
      <c r="D6" s="5"/>
      <c r="E6" s="5"/>
      <c r="F6" s="5"/>
      <c r="G6" s="5"/>
    </row>
    <row r="7" spans="1:10" x14ac:dyDescent="0.3">
      <c r="B7" s="277" t="s">
        <v>198</v>
      </c>
      <c r="D7" s="5"/>
      <c r="E7" s="5"/>
      <c r="F7" s="5"/>
      <c r="G7" s="5"/>
    </row>
    <row r="8" spans="1:10" x14ac:dyDescent="0.3">
      <c r="B8" s="4" t="s">
        <v>51</v>
      </c>
      <c r="D8" s="5"/>
      <c r="E8" s="5"/>
      <c r="F8" s="5"/>
      <c r="G8" s="5"/>
    </row>
    <row r="9" spans="1:10" x14ac:dyDescent="0.3">
      <c r="B9" s="4" t="s">
        <v>52</v>
      </c>
      <c r="D9" s="5"/>
      <c r="E9" s="5"/>
      <c r="F9" s="5"/>
      <c r="G9" s="5"/>
    </row>
    <row r="10" spans="1:10" x14ac:dyDescent="0.3">
      <c r="B10" s="6" t="s">
        <v>70</v>
      </c>
      <c r="C10" s="7"/>
      <c r="D10" s="5"/>
      <c r="E10" s="5"/>
      <c r="F10" s="5"/>
      <c r="G10" s="5"/>
    </row>
    <row r="11" spans="1:10" ht="48" customHeight="1" x14ac:dyDescent="0.3">
      <c r="B11" s="149" t="s">
        <v>172</v>
      </c>
      <c r="C11" s="8"/>
    </row>
    <row r="12" spans="1:10" ht="54.6" customHeight="1" thickBot="1" x14ac:dyDescent="0.35">
      <c r="B12" s="96" t="s">
        <v>199</v>
      </c>
      <c r="H12" s="8"/>
    </row>
    <row r="13" spans="1:10" ht="48.75" customHeight="1" thickBot="1" x14ac:dyDescent="0.35">
      <c r="D13" s="372"/>
      <c r="E13" s="373"/>
      <c r="F13" s="373"/>
      <c r="G13" s="373"/>
      <c r="H13" s="373"/>
      <c r="I13" s="373"/>
      <c r="J13" s="273" t="s">
        <v>160</v>
      </c>
    </row>
    <row r="14" spans="1:10" ht="30.75" customHeight="1" thickBot="1" x14ac:dyDescent="0.35">
      <c r="A14" s="390" t="s">
        <v>35</v>
      </c>
      <c r="B14" s="391"/>
      <c r="C14" s="392"/>
      <c r="D14" s="9" t="s">
        <v>10</v>
      </c>
      <c r="E14" s="10" t="s">
        <v>11</v>
      </c>
      <c r="F14" s="10" t="s">
        <v>39</v>
      </c>
      <c r="G14" s="10" t="s">
        <v>12</v>
      </c>
      <c r="H14" s="10" t="s">
        <v>79</v>
      </c>
      <c r="I14" s="102"/>
      <c r="J14" s="120"/>
    </row>
    <row r="15" spans="1:10" ht="27" thickBot="1" x14ac:dyDescent="0.35">
      <c r="A15" s="150" t="s">
        <v>0</v>
      </c>
      <c r="B15" s="151" t="s">
        <v>1</v>
      </c>
      <c r="C15" s="152" t="s">
        <v>2</v>
      </c>
      <c r="D15" s="11" t="s">
        <v>13</v>
      </c>
      <c r="E15" s="12" t="s">
        <v>14</v>
      </c>
      <c r="F15" s="12" t="s">
        <v>15</v>
      </c>
      <c r="G15" s="12" t="s">
        <v>40</v>
      </c>
      <c r="H15" s="12" t="s">
        <v>78</v>
      </c>
      <c r="I15" s="103" t="s">
        <v>16</v>
      </c>
      <c r="J15" s="120"/>
    </row>
    <row r="16" spans="1:10" ht="16.5" customHeight="1" x14ac:dyDescent="0.3">
      <c r="A16" s="413" t="s">
        <v>5</v>
      </c>
      <c r="B16" s="414"/>
      <c r="C16" s="397">
        <f>C18+C74+C87+C94+C101+C164</f>
        <v>100</v>
      </c>
      <c r="D16" s="384"/>
      <c r="E16" s="384"/>
      <c r="F16" s="59"/>
      <c r="G16" s="59"/>
      <c r="H16" s="384"/>
      <c r="I16" s="388"/>
      <c r="J16" s="120"/>
    </row>
    <row r="17" spans="1:11" ht="13.8" thickBot="1" x14ac:dyDescent="0.35">
      <c r="A17" s="415"/>
      <c r="B17" s="416"/>
      <c r="C17" s="398"/>
      <c r="D17" s="385"/>
      <c r="E17" s="409"/>
      <c r="F17" s="60"/>
      <c r="G17" s="60"/>
      <c r="H17" s="409"/>
      <c r="I17" s="389"/>
      <c r="J17" s="120"/>
    </row>
    <row r="18" spans="1:11" ht="16.5" customHeight="1" x14ac:dyDescent="0.3">
      <c r="A18" s="405">
        <v>1</v>
      </c>
      <c r="B18" s="395" t="s">
        <v>149</v>
      </c>
      <c r="C18" s="393">
        <f>C20+C26+C35+C45+C55+C65</f>
        <v>42</v>
      </c>
      <c r="D18" s="417"/>
      <c r="E18" s="410"/>
      <c r="F18" s="61"/>
      <c r="G18" s="61"/>
      <c r="H18" s="410"/>
      <c r="I18" s="386"/>
      <c r="J18" s="120"/>
    </row>
    <row r="19" spans="1:11" ht="27.6" customHeight="1" thickBot="1" x14ac:dyDescent="0.35">
      <c r="A19" s="406"/>
      <c r="B19" s="396"/>
      <c r="C19" s="394"/>
      <c r="D19" s="411"/>
      <c r="E19" s="411"/>
      <c r="F19" s="62"/>
      <c r="G19" s="62"/>
      <c r="H19" s="411"/>
      <c r="I19" s="387"/>
      <c r="J19" s="120"/>
    </row>
    <row r="20" spans="1:11" ht="25.8" customHeight="1" thickBot="1" x14ac:dyDescent="0.35">
      <c r="A20" s="159" t="s">
        <v>4</v>
      </c>
      <c r="B20" s="160" t="s">
        <v>129</v>
      </c>
      <c r="C20" s="161">
        <v>9</v>
      </c>
      <c r="D20" s="27"/>
      <c r="E20" s="26"/>
      <c r="F20" s="26"/>
      <c r="G20" s="26"/>
      <c r="H20" s="26"/>
      <c r="I20" s="106"/>
      <c r="J20" s="289" t="s">
        <v>161</v>
      </c>
      <c r="K20" s="292" t="s">
        <v>167</v>
      </c>
    </row>
    <row r="21" spans="1:11" ht="45.6" customHeight="1" x14ac:dyDescent="0.3">
      <c r="A21" s="162"/>
      <c r="B21" s="401" t="s">
        <v>150</v>
      </c>
      <c r="C21" s="402"/>
      <c r="D21" s="20"/>
      <c r="E21" s="20"/>
      <c r="F21" s="20"/>
      <c r="G21" s="20"/>
      <c r="H21" s="20"/>
      <c r="I21" s="20"/>
      <c r="J21" s="290"/>
      <c r="K21" s="293"/>
    </row>
    <row r="22" spans="1:11" ht="28.8" x14ac:dyDescent="0.3">
      <c r="A22" s="163"/>
      <c r="B22" s="164" t="s">
        <v>57</v>
      </c>
      <c r="C22" s="165">
        <v>9</v>
      </c>
      <c r="D22" s="22"/>
      <c r="E22" s="22"/>
      <c r="F22" s="22"/>
      <c r="G22" s="22"/>
      <c r="H22" s="22"/>
      <c r="I22" s="22"/>
      <c r="J22" s="290"/>
      <c r="K22" s="293"/>
    </row>
    <row r="23" spans="1:11" ht="28.8" x14ac:dyDescent="0.3">
      <c r="A23" s="163"/>
      <c r="B23" s="164" t="s">
        <v>58</v>
      </c>
      <c r="C23" s="165">
        <v>4</v>
      </c>
      <c r="D23" s="22"/>
      <c r="E23" s="22"/>
      <c r="F23" s="22"/>
      <c r="G23" s="22"/>
      <c r="H23" s="22"/>
      <c r="I23" s="22"/>
      <c r="J23" s="290"/>
      <c r="K23" s="293"/>
    </row>
    <row r="24" spans="1:11" ht="28.8" x14ac:dyDescent="0.3">
      <c r="A24" s="163"/>
      <c r="B24" s="278" t="s">
        <v>59</v>
      </c>
      <c r="C24" s="165">
        <v>0</v>
      </c>
      <c r="D24" s="22"/>
      <c r="E24" s="22"/>
      <c r="F24" s="22"/>
      <c r="G24" s="22"/>
      <c r="H24" s="22"/>
      <c r="I24" s="22"/>
      <c r="J24" s="290"/>
      <c r="K24" s="293"/>
    </row>
    <row r="25" spans="1:11" ht="28.2" customHeight="1" thickBot="1" x14ac:dyDescent="0.35">
      <c r="A25" s="163"/>
      <c r="B25" s="399" t="s">
        <v>145</v>
      </c>
      <c r="C25" s="400"/>
      <c r="D25" s="22"/>
      <c r="E25" s="22"/>
      <c r="F25" s="22"/>
      <c r="G25" s="22"/>
      <c r="H25" s="22"/>
      <c r="I25" s="22"/>
      <c r="J25" s="291"/>
      <c r="K25" s="293"/>
    </row>
    <row r="26" spans="1:11" ht="42" customHeight="1" thickBot="1" x14ac:dyDescent="0.35">
      <c r="A26" s="159" t="s">
        <v>3</v>
      </c>
      <c r="B26" s="166" t="s">
        <v>130</v>
      </c>
      <c r="C26" s="167">
        <v>7</v>
      </c>
      <c r="D26" s="26"/>
      <c r="E26" s="26"/>
      <c r="F26" s="26"/>
      <c r="G26" s="26"/>
      <c r="H26" s="26"/>
      <c r="I26" s="107"/>
      <c r="J26" s="289" t="s">
        <v>162</v>
      </c>
      <c r="K26" s="292" t="s">
        <v>166</v>
      </c>
    </row>
    <row r="27" spans="1:11" ht="30.6" customHeight="1" x14ac:dyDescent="0.3">
      <c r="A27" s="168"/>
      <c r="B27" s="403" t="s">
        <v>151</v>
      </c>
      <c r="C27" s="404"/>
      <c r="D27" s="22"/>
      <c r="E27" s="22"/>
      <c r="F27" s="22"/>
      <c r="G27" s="22"/>
      <c r="H27" s="22"/>
      <c r="I27" s="22"/>
      <c r="J27" s="290"/>
      <c r="K27" s="293"/>
    </row>
    <row r="28" spans="1:11" ht="28.8" x14ac:dyDescent="0.3">
      <c r="A28" s="168"/>
      <c r="B28" s="169" t="s">
        <v>60</v>
      </c>
      <c r="C28" s="165">
        <v>7</v>
      </c>
      <c r="D28" s="22"/>
      <c r="E28" s="22"/>
      <c r="F28" s="22"/>
      <c r="G28" s="22"/>
      <c r="H28" s="22"/>
      <c r="I28" s="22"/>
      <c r="J28" s="290"/>
      <c r="K28" s="293"/>
    </row>
    <row r="29" spans="1:11" ht="28.8" x14ac:dyDescent="0.3">
      <c r="A29" s="168"/>
      <c r="B29" s="169" t="s">
        <v>50</v>
      </c>
      <c r="C29" s="165">
        <v>3</v>
      </c>
      <c r="D29" s="22"/>
      <c r="E29" s="22"/>
      <c r="F29" s="22"/>
      <c r="G29" s="22"/>
      <c r="H29" s="22"/>
      <c r="I29" s="22"/>
      <c r="J29" s="290"/>
      <c r="K29" s="293"/>
    </row>
    <row r="30" spans="1:11" ht="28.8" x14ac:dyDescent="0.3">
      <c r="A30" s="168"/>
      <c r="B30" s="279" t="s">
        <v>123</v>
      </c>
      <c r="C30" s="165">
        <v>0</v>
      </c>
      <c r="D30" s="22"/>
      <c r="E30" s="22"/>
      <c r="F30" s="22"/>
      <c r="G30" s="22"/>
      <c r="H30" s="22"/>
      <c r="I30" s="22"/>
      <c r="J30" s="290"/>
      <c r="K30" s="293"/>
    </row>
    <row r="31" spans="1:11" ht="52.8" customHeight="1" thickBot="1" x14ac:dyDescent="0.35">
      <c r="A31" s="163"/>
      <c r="B31" s="399" t="s">
        <v>146</v>
      </c>
      <c r="C31" s="400"/>
      <c r="D31" s="22"/>
      <c r="E31" s="22"/>
      <c r="F31" s="22"/>
      <c r="G31" s="22"/>
      <c r="H31" s="22"/>
      <c r="I31" s="22"/>
      <c r="J31" s="291"/>
      <c r="K31" s="293"/>
    </row>
    <row r="32" spans="1:11" ht="14.4" hidden="1" x14ac:dyDescent="0.3">
      <c r="A32" s="163"/>
      <c r="B32" s="320" t="s">
        <v>7</v>
      </c>
      <c r="C32" s="321"/>
      <c r="D32" s="22"/>
      <c r="E32" s="22"/>
      <c r="F32" s="22"/>
      <c r="G32" s="22"/>
      <c r="H32" s="22"/>
      <c r="I32" s="22"/>
      <c r="J32" s="274"/>
    </row>
    <row r="33" spans="1:11" ht="14.4" hidden="1" x14ac:dyDescent="0.3">
      <c r="A33" s="163"/>
      <c r="B33" s="317" t="s">
        <v>8</v>
      </c>
      <c r="C33" s="318"/>
      <c r="D33" s="22"/>
      <c r="E33" s="22"/>
      <c r="F33" s="22"/>
      <c r="G33" s="22"/>
      <c r="H33" s="22"/>
      <c r="I33" s="22"/>
      <c r="J33" s="274"/>
    </row>
    <row r="34" spans="1:11" ht="15" hidden="1" thickBot="1" x14ac:dyDescent="0.35">
      <c r="A34" s="163"/>
      <c r="B34" s="171" t="s">
        <v>9</v>
      </c>
      <c r="C34" s="172"/>
      <c r="D34" s="22"/>
      <c r="E34" s="22"/>
      <c r="F34" s="22"/>
      <c r="G34" s="22"/>
      <c r="H34" s="22"/>
      <c r="I34" s="22"/>
      <c r="J34" s="274"/>
    </row>
    <row r="35" spans="1:11" ht="32.4" customHeight="1" thickBot="1" x14ac:dyDescent="0.35">
      <c r="A35" s="159" t="s">
        <v>32</v>
      </c>
      <c r="B35" s="272" t="s">
        <v>131</v>
      </c>
      <c r="C35" s="167">
        <v>6</v>
      </c>
      <c r="D35" s="26"/>
      <c r="E35" s="26"/>
      <c r="F35" s="26"/>
      <c r="G35" s="26"/>
      <c r="H35" s="26"/>
      <c r="I35" s="107"/>
      <c r="J35" s="289" t="s">
        <v>163</v>
      </c>
      <c r="K35" s="426" t="s">
        <v>165</v>
      </c>
    </row>
    <row r="36" spans="1:11" ht="30" customHeight="1" x14ac:dyDescent="0.3">
      <c r="A36" s="162"/>
      <c r="B36" s="378" t="s">
        <v>47</v>
      </c>
      <c r="C36" s="379"/>
      <c r="D36" s="20"/>
      <c r="E36" s="20"/>
      <c r="F36" s="20"/>
      <c r="G36" s="20"/>
      <c r="H36" s="20"/>
      <c r="I36" s="20"/>
      <c r="J36" s="290"/>
      <c r="K36" s="427"/>
    </row>
    <row r="37" spans="1:11" ht="14.4" x14ac:dyDescent="0.3">
      <c r="A37" s="168"/>
      <c r="B37" s="174" t="s">
        <v>100</v>
      </c>
      <c r="C37" s="165">
        <v>6</v>
      </c>
      <c r="D37" s="22"/>
      <c r="E37" s="22"/>
      <c r="F37" s="22"/>
      <c r="G37" s="22"/>
      <c r="H37" s="22"/>
      <c r="I37" s="22"/>
      <c r="J37" s="290"/>
      <c r="K37" s="427"/>
    </row>
    <row r="38" spans="1:11" ht="14.4" x14ac:dyDescent="0.3">
      <c r="A38" s="168"/>
      <c r="B38" s="174" t="s">
        <v>101</v>
      </c>
      <c r="C38" s="165">
        <v>4</v>
      </c>
      <c r="D38" s="22"/>
      <c r="E38" s="22"/>
      <c r="F38" s="22"/>
      <c r="G38" s="22"/>
      <c r="H38" s="22"/>
      <c r="I38" s="22"/>
      <c r="J38" s="290"/>
      <c r="K38" s="427"/>
    </row>
    <row r="39" spans="1:11" ht="14.4" x14ac:dyDescent="0.3">
      <c r="A39" s="168"/>
      <c r="B39" s="174" t="s">
        <v>102</v>
      </c>
      <c r="C39" s="165">
        <v>2</v>
      </c>
      <c r="D39" s="22"/>
      <c r="E39" s="22"/>
      <c r="F39" s="22"/>
      <c r="G39" s="22"/>
      <c r="H39" s="22"/>
      <c r="I39" s="22"/>
      <c r="J39" s="290"/>
      <c r="K39" s="427"/>
    </row>
    <row r="40" spans="1:11" ht="32.4" customHeight="1" x14ac:dyDescent="0.3">
      <c r="A40" s="168"/>
      <c r="B40" s="174" t="s">
        <v>45</v>
      </c>
      <c r="C40" s="165">
        <v>0</v>
      </c>
      <c r="D40" s="22"/>
      <c r="E40" s="22"/>
      <c r="F40" s="22"/>
      <c r="G40" s="22"/>
      <c r="H40" s="22"/>
      <c r="I40" s="22"/>
      <c r="J40" s="290"/>
      <c r="K40" s="427"/>
    </row>
    <row r="41" spans="1:11" ht="29.4" customHeight="1" thickBot="1" x14ac:dyDescent="0.35">
      <c r="A41" s="168"/>
      <c r="B41" s="380" t="s">
        <v>53</v>
      </c>
      <c r="C41" s="381"/>
      <c r="D41" s="22"/>
      <c r="E41" s="22"/>
      <c r="F41" s="22"/>
      <c r="G41" s="22"/>
      <c r="H41" s="22"/>
      <c r="I41" s="22"/>
      <c r="J41" s="291"/>
      <c r="K41" s="427"/>
    </row>
    <row r="42" spans="1:11" ht="14.4" hidden="1" x14ac:dyDescent="0.3">
      <c r="A42" s="168"/>
      <c r="B42" s="305" t="s">
        <v>7</v>
      </c>
      <c r="C42" s="306"/>
      <c r="D42" s="22"/>
      <c r="E42" s="22"/>
      <c r="F42" s="22"/>
      <c r="G42" s="22"/>
      <c r="H42" s="22"/>
      <c r="I42" s="22"/>
      <c r="J42" s="120"/>
    </row>
    <row r="43" spans="1:11" ht="14.4" hidden="1" x14ac:dyDescent="0.3">
      <c r="A43" s="168"/>
      <c r="B43" s="326" t="s">
        <v>8</v>
      </c>
      <c r="C43" s="316"/>
      <c r="D43" s="22"/>
      <c r="E43" s="22"/>
      <c r="F43" s="22"/>
      <c r="G43" s="22"/>
      <c r="H43" s="22"/>
      <c r="I43" s="22"/>
      <c r="J43" s="120"/>
    </row>
    <row r="44" spans="1:11" ht="15" hidden="1" thickBot="1" x14ac:dyDescent="0.35">
      <c r="A44" s="168"/>
      <c r="B44" s="175" t="s">
        <v>9</v>
      </c>
      <c r="C44" s="176"/>
      <c r="D44" s="22"/>
      <c r="E44" s="22"/>
      <c r="F44" s="22"/>
      <c r="G44" s="22"/>
      <c r="H44" s="22"/>
      <c r="I44" s="22"/>
      <c r="J44" s="120"/>
    </row>
    <row r="45" spans="1:11" ht="15" thickBot="1" x14ac:dyDescent="0.35">
      <c r="A45" s="177" t="s">
        <v>30</v>
      </c>
      <c r="B45" s="173" t="s">
        <v>132</v>
      </c>
      <c r="C45" s="178">
        <v>6</v>
      </c>
      <c r="D45" s="28"/>
      <c r="E45" s="26"/>
      <c r="F45" s="26"/>
      <c r="G45" s="26"/>
      <c r="H45" s="26"/>
      <c r="I45" s="107"/>
      <c r="J45" s="289" t="s">
        <v>164</v>
      </c>
      <c r="K45" s="426" t="s">
        <v>165</v>
      </c>
    </row>
    <row r="46" spans="1:11" ht="31.5" customHeight="1" x14ac:dyDescent="0.3">
      <c r="A46" s="162"/>
      <c r="B46" s="378" t="s">
        <v>47</v>
      </c>
      <c r="C46" s="379"/>
      <c r="D46" s="22"/>
      <c r="E46" s="22"/>
      <c r="F46" s="22"/>
      <c r="G46" s="22"/>
      <c r="H46" s="22"/>
      <c r="I46" s="22"/>
      <c r="J46" s="290"/>
      <c r="K46" s="426"/>
    </row>
    <row r="47" spans="1:11" ht="14.4" x14ac:dyDescent="0.3">
      <c r="A47" s="168"/>
      <c r="B47" s="174" t="s">
        <v>152</v>
      </c>
      <c r="C47" s="165">
        <v>6</v>
      </c>
      <c r="D47" s="22"/>
      <c r="E47" s="22"/>
      <c r="F47" s="22"/>
      <c r="G47" s="22"/>
      <c r="H47" s="22"/>
      <c r="I47" s="22"/>
      <c r="J47" s="290"/>
      <c r="K47" s="426"/>
    </row>
    <row r="48" spans="1:11" ht="18.75" customHeight="1" x14ac:dyDescent="0.3">
      <c r="A48" s="168"/>
      <c r="B48" s="174" t="s">
        <v>110</v>
      </c>
      <c r="C48" s="165">
        <v>4</v>
      </c>
      <c r="D48" s="22"/>
      <c r="E48" s="22"/>
      <c r="F48" s="22"/>
      <c r="G48" s="22"/>
      <c r="H48" s="22"/>
      <c r="I48" s="22"/>
      <c r="J48" s="290"/>
      <c r="K48" s="426"/>
    </row>
    <row r="49" spans="1:11" ht="19.5" customHeight="1" x14ac:dyDescent="0.3">
      <c r="A49" s="168"/>
      <c r="B49" s="174" t="s">
        <v>111</v>
      </c>
      <c r="C49" s="165">
        <v>2</v>
      </c>
      <c r="D49" s="22"/>
      <c r="E49" s="22"/>
      <c r="F49" s="22"/>
      <c r="G49" s="22"/>
      <c r="H49" s="22"/>
      <c r="I49" s="22"/>
      <c r="J49" s="290"/>
      <c r="K49" s="426"/>
    </row>
    <row r="50" spans="1:11" ht="14.4" x14ac:dyDescent="0.3">
      <c r="A50" s="168"/>
      <c r="B50" s="174" t="s">
        <v>109</v>
      </c>
      <c r="C50" s="165">
        <v>0</v>
      </c>
      <c r="D50" s="22"/>
      <c r="E50" s="22"/>
      <c r="F50" s="22"/>
      <c r="G50" s="22"/>
      <c r="H50" s="22"/>
      <c r="I50" s="22"/>
      <c r="J50" s="290"/>
      <c r="K50" s="426"/>
    </row>
    <row r="51" spans="1:11" ht="44.4" customHeight="1" thickBot="1" x14ac:dyDescent="0.35">
      <c r="A51" s="168"/>
      <c r="B51" s="376" t="s">
        <v>54</v>
      </c>
      <c r="C51" s="377"/>
      <c r="D51" s="22"/>
      <c r="E51" s="22"/>
      <c r="F51" s="22"/>
      <c r="G51" s="22"/>
      <c r="H51" s="22"/>
      <c r="I51" s="22"/>
      <c r="J51" s="291"/>
      <c r="K51" s="426"/>
    </row>
    <row r="52" spans="1:11" ht="17.25" hidden="1" customHeight="1" x14ac:dyDescent="0.3">
      <c r="A52" s="163"/>
      <c r="B52" s="382" t="s">
        <v>7</v>
      </c>
      <c r="C52" s="383"/>
      <c r="D52" s="22"/>
      <c r="E52" s="22"/>
      <c r="F52" s="22"/>
      <c r="G52" s="22"/>
      <c r="H52" s="22"/>
      <c r="I52" s="22"/>
      <c r="J52" s="120"/>
    </row>
    <row r="53" spans="1:11" ht="17.25" hidden="1" customHeight="1" x14ac:dyDescent="0.3">
      <c r="A53" s="163"/>
      <c r="B53" s="382" t="s">
        <v>8</v>
      </c>
      <c r="C53" s="383"/>
      <c r="D53" s="22"/>
      <c r="E53" s="22"/>
      <c r="F53" s="22"/>
      <c r="G53" s="22"/>
      <c r="H53" s="22"/>
      <c r="I53" s="22"/>
      <c r="J53" s="120"/>
    </row>
    <row r="54" spans="1:11" ht="17.25" hidden="1" customHeight="1" thickBot="1" x14ac:dyDescent="0.35">
      <c r="A54" s="163"/>
      <c r="B54" s="179" t="s">
        <v>9</v>
      </c>
      <c r="C54" s="180"/>
      <c r="D54" s="22"/>
      <c r="E54" s="22"/>
      <c r="F54" s="22"/>
      <c r="G54" s="22"/>
      <c r="H54" s="22"/>
      <c r="I54" s="22"/>
      <c r="J54" s="120"/>
    </row>
    <row r="55" spans="1:11" ht="15" thickBot="1" x14ac:dyDescent="0.35">
      <c r="A55" s="181" t="s">
        <v>31</v>
      </c>
      <c r="B55" s="182" t="s">
        <v>72</v>
      </c>
      <c r="C55" s="178">
        <f>C57+C58+C59+C60</f>
        <v>8</v>
      </c>
      <c r="D55" s="28"/>
      <c r="E55" s="26"/>
      <c r="F55" s="26"/>
      <c r="G55" s="26"/>
      <c r="H55" s="26"/>
      <c r="I55" s="107"/>
      <c r="J55" s="289" t="s">
        <v>168</v>
      </c>
      <c r="K55" s="426" t="s">
        <v>203</v>
      </c>
    </row>
    <row r="56" spans="1:11" ht="14.4" customHeight="1" x14ac:dyDescent="0.3">
      <c r="A56" s="183"/>
      <c r="B56" s="370" t="s">
        <v>126</v>
      </c>
      <c r="C56" s="371"/>
      <c r="D56" s="22"/>
      <c r="E56" s="22"/>
      <c r="F56" s="22"/>
      <c r="G56" s="22"/>
      <c r="H56" s="22"/>
      <c r="I56" s="136"/>
      <c r="J56" s="290"/>
      <c r="K56" s="427"/>
    </row>
    <row r="57" spans="1:11" ht="84.6" customHeight="1" x14ac:dyDescent="0.3">
      <c r="A57" s="163"/>
      <c r="B57" s="184" t="s">
        <v>153</v>
      </c>
      <c r="C57" s="185">
        <v>2</v>
      </c>
      <c r="D57" s="22"/>
      <c r="E57" s="22"/>
      <c r="F57" s="22"/>
      <c r="G57" s="22"/>
      <c r="H57" s="22"/>
      <c r="I57" s="22"/>
      <c r="J57" s="290"/>
      <c r="K57" s="427"/>
    </row>
    <row r="58" spans="1:11" ht="31.2" customHeight="1" x14ac:dyDescent="0.3">
      <c r="A58" s="163"/>
      <c r="B58" s="186" t="s">
        <v>71</v>
      </c>
      <c r="C58" s="185">
        <v>2</v>
      </c>
      <c r="D58" s="22"/>
      <c r="E58" s="22"/>
      <c r="F58" s="22"/>
      <c r="G58" s="22"/>
      <c r="H58" s="22"/>
      <c r="I58" s="22"/>
      <c r="J58" s="290"/>
      <c r="K58" s="427"/>
    </row>
    <row r="59" spans="1:11" ht="38.4" customHeight="1" x14ac:dyDescent="0.3">
      <c r="A59" s="163"/>
      <c r="B59" s="164" t="s">
        <v>103</v>
      </c>
      <c r="C59" s="187">
        <v>2</v>
      </c>
      <c r="D59" s="22"/>
      <c r="E59" s="22"/>
      <c r="F59" s="22"/>
      <c r="G59" s="22"/>
      <c r="H59" s="22"/>
      <c r="I59" s="22"/>
      <c r="J59" s="290"/>
      <c r="K59" s="427"/>
    </row>
    <row r="60" spans="1:11" ht="34.200000000000003" customHeight="1" x14ac:dyDescent="0.3">
      <c r="A60" s="168"/>
      <c r="B60" s="169" t="s">
        <v>46</v>
      </c>
      <c r="C60" s="187">
        <v>2</v>
      </c>
      <c r="D60" s="22"/>
      <c r="E60" s="22"/>
      <c r="F60" s="22"/>
      <c r="G60" s="22"/>
      <c r="H60" s="22"/>
      <c r="I60" s="22"/>
      <c r="J60" s="290"/>
      <c r="K60" s="427"/>
    </row>
    <row r="61" spans="1:11" ht="48" customHeight="1" thickBot="1" x14ac:dyDescent="0.35">
      <c r="A61" s="168"/>
      <c r="B61" s="374" t="s">
        <v>154</v>
      </c>
      <c r="C61" s="375"/>
      <c r="D61" s="22"/>
      <c r="E61" s="22"/>
      <c r="F61" s="22"/>
      <c r="G61" s="22"/>
      <c r="H61" s="22"/>
      <c r="I61" s="22"/>
      <c r="J61" s="291"/>
      <c r="K61" s="427"/>
    </row>
    <row r="62" spans="1:11" ht="14.4" hidden="1" x14ac:dyDescent="0.3">
      <c r="A62" s="163"/>
      <c r="B62" s="188" t="s">
        <v>7</v>
      </c>
      <c r="C62" s="170"/>
      <c r="D62" s="22"/>
      <c r="E62" s="22"/>
      <c r="F62" s="22"/>
      <c r="G62" s="22"/>
      <c r="H62" s="22"/>
      <c r="I62" s="22"/>
      <c r="J62" s="120"/>
    </row>
    <row r="63" spans="1:11" ht="14.4" hidden="1" x14ac:dyDescent="0.3">
      <c r="A63" s="163"/>
      <c r="B63" s="189" t="s">
        <v>8</v>
      </c>
      <c r="C63" s="172"/>
      <c r="D63" s="22"/>
      <c r="E63" s="22"/>
      <c r="F63" s="22"/>
      <c r="G63" s="22"/>
      <c r="H63" s="22"/>
      <c r="I63" s="22"/>
      <c r="J63" s="120"/>
    </row>
    <row r="64" spans="1:11" ht="15" hidden="1" thickBot="1" x14ac:dyDescent="0.35">
      <c r="A64" s="163"/>
      <c r="B64" s="189" t="s">
        <v>9</v>
      </c>
      <c r="C64" s="172"/>
      <c r="D64" s="22"/>
      <c r="E64" s="22"/>
      <c r="F64" s="22"/>
      <c r="G64" s="22"/>
      <c r="H64" s="22"/>
      <c r="I64" s="22"/>
      <c r="J64" s="120"/>
    </row>
    <row r="65" spans="1:14" ht="15" thickBot="1" x14ac:dyDescent="0.35">
      <c r="A65" s="177" t="s">
        <v>33</v>
      </c>
      <c r="B65" s="173" t="s">
        <v>36</v>
      </c>
      <c r="C65" s="167">
        <v>6</v>
      </c>
      <c r="D65" s="26"/>
      <c r="E65" s="26"/>
      <c r="F65" s="26"/>
      <c r="G65" s="26"/>
      <c r="H65" s="26"/>
      <c r="I65" s="108"/>
      <c r="J65" s="289" t="s">
        <v>169</v>
      </c>
      <c r="K65" s="426" t="s">
        <v>170</v>
      </c>
    </row>
    <row r="66" spans="1:14" ht="25.2" customHeight="1" x14ac:dyDescent="0.3">
      <c r="A66" s="168"/>
      <c r="B66" s="412" t="s">
        <v>155</v>
      </c>
      <c r="C66" s="412"/>
      <c r="D66" s="22"/>
      <c r="E66" s="22"/>
      <c r="F66" s="22"/>
      <c r="G66" s="22"/>
      <c r="H66" s="22"/>
      <c r="I66" s="22"/>
      <c r="J66" s="290"/>
      <c r="K66" s="426"/>
    </row>
    <row r="67" spans="1:14" ht="23.4" customHeight="1" x14ac:dyDescent="0.3">
      <c r="A67" s="168"/>
      <c r="B67" s="190" t="s">
        <v>104</v>
      </c>
      <c r="C67" s="191">
        <v>6</v>
      </c>
      <c r="D67" s="22"/>
      <c r="E67" s="22"/>
      <c r="F67" s="22"/>
      <c r="G67" s="22"/>
      <c r="H67" s="22"/>
      <c r="I67" s="22"/>
      <c r="J67" s="290"/>
      <c r="K67" s="426"/>
    </row>
    <row r="68" spans="1:14" ht="22.2" customHeight="1" x14ac:dyDescent="0.3">
      <c r="A68" s="168"/>
      <c r="B68" s="190" t="s">
        <v>105</v>
      </c>
      <c r="C68" s="191">
        <v>3</v>
      </c>
      <c r="D68" s="22"/>
      <c r="E68" s="22"/>
      <c r="F68" s="22"/>
      <c r="G68" s="22"/>
      <c r="H68" s="22"/>
      <c r="I68" s="22"/>
      <c r="J68" s="290"/>
      <c r="K68" s="426"/>
    </row>
    <row r="69" spans="1:14" ht="21.6" customHeight="1" x14ac:dyDescent="0.3">
      <c r="A69" s="168"/>
      <c r="B69" s="190" t="s">
        <v>42</v>
      </c>
      <c r="C69" s="191">
        <v>1</v>
      </c>
      <c r="D69" s="22"/>
      <c r="E69" s="22"/>
      <c r="F69" s="22"/>
      <c r="G69" s="22"/>
      <c r="H69" s="22"/>
      <c r="I69" s="22"/>
      <c r="J69" s="290"/>
      <c r="K69" s="426"/>
    </row>
    <row r="70" spans="1:14" ht="43.8" customHeight="1" thickBot="1" x14ac:dyDescent="0.35">
      <c r="A70" s="163"/>
      <c r="B70" s="376" t="s">
        <v>54</v>
      </c>
      <c r="C70" s="377"/>
      <c r="D70" s="22"/>
      <c r="E70" s="22"/>
      <c r="F70" s="22"/>
      <c r="G70" s="22"/>
      <c r="H70" s="22"/>
      <c r="I70" s="22"/>
      <c r="J70" s="291"/>
      <c r="K70" s="426"/>
    </row>
    <row r="71" spans="1:14" ht="14.4" hidden="1" x14ac:dyDescent="0.3">
      <c r="A71" s="163"/>
      <c r="B71" s="407" t="s">
        <v>7</v>
      </c>
      <c r="C71" s="408"/>
      <c r="D71" s="22"/>
      <c r="E71" s="22"/>
      <c r="F71" s="22"/>
      <c r="G71" s="22"/>
      <c r="H71" s="22"/>
      <c r="I71" s="22"/>
      <c r="J71" s="120"/>
    </row>
    <row r="72" spans="1:14" ht="14.4" hidden="1" x14ac:dyDescent="0.3">
      <c r="A72" s="163"/>
      <c r="B72" s="382" t="s">
        <v>8</v>
      </c>
      <c r="C72" s="383"/>
      <c r="D72" s="22"/>
      <c r="E72" s="22"/>
      <c r="F72" s="22"/>
      <c r="G72" s="22"/>
      <c r="H72" s="22"/>
      <c r="I72" s="22"/>
      <c r="J72" s="120"/>
    </row>
    <row r="73" spans="1:14" ht="15" hidden="1" thickBot="1" x14ac:dyDescent="0.35">
      <c r="A73" s="163"/>
      <c r="B73" s="179" t="s">
        <v>9</v>
      </c>
      <c r="C73" s="180"/>
      <c r="D73" s="22"/>
      <c r="E73" s="22"/>
      <c r="F73" s="22"/>
      <c r="G73" s="22"/>
      <c r="H73" s="22"/>
      <c r="I73" s="22"/>
      <c r="J73" s="120"/>
    </row>
    <row r="74" spans="1:14" ht="27" customHeight="1" thickBot="1" x14ac:dyDescent="0.35">
      <c r="A74" s="157">
        <v>2</v>
      </c>
      <c r="B74" s="283" t="s">
        <v>112</v>
      </c>
      <c r="C74" s="203">
        <f>C75+C81</f>
        <v>6</v>
      </c>
      <c r="D74" s="125"/>
      <c r="E74" s="125"/>
      <c r="F74" s="125"/>
      <c r="G74" s="125"/>
      <c r="H74" s="125"/>
      <c r="I74" s="104"/>
      <c r="J74" s="120"/>
    </row>
    <row r="75" spans="1:14" ht="25.8" customHeight="1" thickBot="1" x14ac:dyDescent="0.35">
      <c r="A75" s="192">
        <v>2.1</v>
      </c>
      <c r="B75" s="193" t="s">
        <v>113</v>
      </c>
      <c r="C75" s="285">
        <f>C77+C78</f>
        <v>3</v>
      </c>
      <c r="D75" s="284"/>
      <c r="E75" s="29"/>
      <c r="F75" s="30"/>
      <c r="G75" s="29"/>
      <c r="H75" s="30"/>
      <c r="I75" s="97"/>
      <c r="J75" s="289" t="s">
        <v>173</v>
      </c>
      <c r="K75" s="292" t="s">
        <v>177</v>
      </c>
    </row>
    <row r="76" spans="1:14" ht="32.4" customHeight="1" x14ac:dyDescent="0.3">
      <c r="A76" s="194"/>
      <c r="B76" s="420" t="s">
        <v>126</v>
      </c>
      <c r="C76" s="421"/>
      <c r="D76" s="138"/>
      <c r="E76" s="138"/>
      <c r="F76" s="138"/>
      <c r="G76" s="138"/>
      <c r="H76" s="138"/>
      <c r="I76" s="139"/>
      <c r="J76" s="290"/>
      <c r="K76" s="292"/>
    </row>
    <row r="77" spans="1:14" ht="39.6" customHeight="1" x14ac:dyDescent="0.3">
      <c r="A77" s="195"/>
      <c r="B77" s="196" t="s">
        <v>64</v>
      </c>
      <c r="C77" s="197">
        <v>2</v>
      </c>
      <c r="D77" s="126"/>
      <c r="E77" s="126"/>
      <c r="F77" s="126"/>
      <c r="G77" s="126"/>
      <c r="H77" s="126"/>
      <c r="I77" s="140"/>
      <c r="J77" s="290"/>
      <c r="K77" s="292"/>
    </row>
    <row r="78" spans="1:14" ht="31.8" customHeight="1" x14ac:dyDescent="0.3">
      <c r="A78" s="195"/>
      <c r="B78" s="198" t="s">
        <v>133</v>
      </c>
      <c r="C78" s="199">
        <v>1</v>
      </c>
      <c r="D78" s="126"/>
      <c r="E78" s="126"/>
      <c r="F78" s="126"/>
      <c r="G78" s="126"/>
      <c r="H78" s="126"/>
      <c r="I78" s="140"/>
      <c r="J78" s="290"/>
      <c r="K78" s="292"/>
    </row>
    <row r="79" spans="1:14" ht="57" customHeight="1" thickBot="1" x14ac:dyDescent="0.35">
      <c r="A79" s="200"/>
      <c r="B79" s="301" t="s">
        <v>147</v>
      </c>
      <c r="C79" s="302"/>
      <c r="D79" s="126"/>
      <c r="E79" s="126"/>
      <c r="F79" s="141"/>
      <c r="G79" s="126"/>
      <c r="H79" s="126"/>
      <c r="I79" s="140"/>
      <c r="J79" s="291"/>
      <c r="K79" s="292"/>
      <c r="M79" s="68"/>
      <c r="N79" s="69"/>
    </row>
    <row r="80" spans="1:14" ht="15" hidden="1" customHeight="1" thickBot="1" x14ac:dyDescent="0.35">
      <c r="A80" s="201"/>
      <c r="B80" s="422" t="s">
        <v>41</v>
      </c>
      <c r="C80" s="423"/>
      <c r="D80" s="142"/>
      <c r="E80" s="142"/>
      <c r="F80" s="142"/>
      <c r="G80" s="142"/>
      <c r="H80" s="142"/>
      <c r="I80" s="143"/>
      <c r="J80" s="124"/>
      <c r="K80" s="292"/>
    </row>
    <row r="81" spans="1:11" ht="15" customHeight="1" thickBot="1" x14ac:dyDescent="0.35">
      <c r="A81" s="202">
        <v>2.2000000000000002</v>
      </c>
      <c r="B81" s="157" t="s">
        <v>114</v>
      </c>
      <c r="C81" s="203">
        <f>C83+C84</f>
        <v>3</v>
      </c>
      <c r="D81" s="125"/>
      <c r="E81" s="127"/>
      <c r="F81" s="125"/>
      <c r="G81" s="127"/>
      <c r="H81" s="125"/>
      <c r="I81" s="128"/>
      <c r="J81" s="120"/>
      <c r="K81" s="292"/>
    </row>
    <row r="82" spans="1:11" ht="30" customHeight="1" x14ac:dyDescent="0.3">
      <c r="A82" s="194"/>
      <c r="B82" s="420" t="s">
        <v>127</v>
      </c>
      <c r="C82" s="421"/>
      <c r="D82" s="138"/>
      <c r="E82" s="138"/>
      <c r="F82" s="138"/>
      <c r="G82" s="138"/>
      <c r="H82" s="138"/>
      <c r="I82" s="139"/>
      <c r="J82" s="289" t="s">
        <v>174</v>
      </c>
      <c r="K82" s="292"/>
    </row>
    <row r="83" spans="1:11" ht="36" customHeight="1" x14ac:dyDescent="0.3">
      <c r="A83" s="200"/>
      <c r="B83" s="204" t="s">
        <v>121</v>
      </c>
      <c r="C83" s="205">
        <v>2</v>
      </c>
      <c r="D83" s="134"/>
      <c r="E83" s="134"/>
      <c r="F83" s="134"/>
      <c r="G83" s="134"/>
      <c r="H83" s="134"/>
      <c r="I83" s="135"/>
      <c r="J83" s="290"/>
      <c r="K83" s="292"/>
    </row>
    <row r="84" spans="1:11" ht="22.8" customHeight="1" x14ac:dyDescent="0.3">
      <c r="A84" s="206"/>
      <c r="B84" s="207" t="s">
        <v>122</v>
      </c>
      <c r="C84" s="208">
        <v>1</v>
      </c>
      <c r="D84" s="24"/>
      <c r="E84" s="24"/>
      <c r="F84" s="24"/>
      <c r="G84" s="24"/>
      <c r="H84" s="24"/>
      <c r="I84" s="130"/>
      <c r="J84" s="290"/>
      <c r="K84" s="292"/>
    </row>
    <row r="85" spans="1:11" ht="42" customHeight="1" x14ac:dyDescent="0.3">
      <c r="A85" s="206"/>
      <c r="B85" s="418" t="s">
        <v>137</v>
      </c>
      <c r="C85" s="419"/>
      <c r="D85" s="24"/>
      <c r="E85" s="24"/>
      <c r="F85" s="24"/>
      <c r="G85" s="24"/>
      <c r="H85" s="24"/>
      <c r="I85" s="130"/>
      <c r="J85" s="291"/>
      <c r="K85" s="292"/>
    </row>
    <row r="86" spans="1:11" ht="15" hidden="1" customHeight="1" thickBot="1" x14ac:dyDescent="0.35">
      <c r="A86" s="209"/>
      <c r="B86" s="210" t="s">
        <v>41</v>
      </c>
      <c r="C86" s="210"/>
      <c r="D86" s="131"/>
      <c r="E86" s="131"/>
      <c r="F86" s="131"/>
      <c r="G86" s="131"/>
      <c r="H86" s="131"/>
      <c r="I86" s="132"/>
      <c r="J86" s="124"/>
    </row>
    <row r="87" spans="1:11" ht="22.8" customHeight="1" thickBot="1" x14ac:dyDescent="0.35">
      <c r="A87" s="211">
        <v>3</v>
      </c>
      <c r="B87" s="212" t="s">
        <v>116</v>
      </c>
      <c r="C87" s="213">
        <v>3</v>
      </c>
      <c r="D87" s="129"/>
      <c r="E87" s="129"/>
      <c r="F87" s="129"/>
      <c r="G87" s="129"/>
      <c r="H87" s="129"/>
      <c r="I87" s="105"/>
      <c r="J87" s="120"/>
    </row>
    <row r="88" spans="1:11" ht="42.6" customHeight="1" x14ac:dyDescent="0.3">
      <c r="A88" s="214"/>
      <c r="B88" s="299" t="s">
        <v>138</v>
      </c>
      <c r="C88" s="300"/>
      <c r="D88" s="146"/>
      <c r="E88" s="145"/>
      <c r="F88" s="146"/>
      <c r="G88" s="146"/>
      <c r="H88" s="146"/>
      <c r="I88" s="144"/>
      <c r="J88" s="289" t="s">
        <v>175</v>
      </c>
      <c r="K88" s="428" t="s">
        <v>176</v>
      </c>
    </row>
    <row r="89" spans="1:11" ht="23.4" customHeight="1" x14ac:dyDescent="0.3">
      <c r="A89" s="215"/>
      <c r="B89" s="216" t="s">
        <v>117</v>
      </c>
      <c r="C89" s="208">
        <v>3</v>
      </c>
      <c r="D89" s="286"/>
      <c r="E89" s="134"/>
      <c r="F89" s="134"/>
      <c r="G89" s="134"/>
      <c r="H89" s="134"/>
      <c r="I89" s="135"/>
      <c r="J89" s="290"/>
      <c r="K89" s="429"/>
    </row>
    <row r="90" spans="1:11" ht="25.2" customHeight="1" x14ac:dyDescent="0.3">
      <c r="A90" s="215"/>
      <c r="B90" s="216" t="s">
        <v>118</v>
      </c>
      <c r="C90" s="208">
        <v>2</v>
      </c>
      <c r="D90" s="287"/>
      <c r="E90" s="24"/>
      <c r="F90" s="24"/>
      <c r="G90" s="24"/>
      <c r="H90" s="24"/>
      <c r="I90" s="130"/>
      <c r="J90" s="290"/>
      <c r="K90" s="429"/>
    </row>
    <row r="91" spans="1:11" ht="21.6" customHeight="1" x14ac:dyDescent="0.3">
      <c r="A91" s="217"/>
      <c r="B91" s="280" t="s">
        <v>119</v>
      </c>
      <c r="C91" s="208">
        <v>0</v>
      </c>
      <c r="D91" s="287"/>
      <c r="E91" s="24"/>
      <c r="F91" s="24"/>
      <c r="G91" s="24"/>
      <c r="H91" s="24"/>
      <c r="I91" s="130"/>
      <c r="J91" s="290"/>
      <c r="K91" s="429"/>
    </row>
    <row r="92" spans="1:11" ht="15" customHeight="1" thickBot="1" x14ac:dyDescent="0.35">
      <c r="A92" s="424" t="s">
        <v>115</v>
      </c>
      <c r="B92" s="425"/>
      <c r="C92" s="208"/>
      <c r="D92" s="287"/>
      <c r="E92" s="24"/>
      <c r="F92" s="24"/>
      <c r="G92" s="24"/>
      <c r="H92" s="24"/>
      <c r="I92" s="130"/>
      <c r="J92" s="291"/>
      <c r="K92" s="429"/>
    </row>
    <row r="93" spans="1:11" ht="15" hidden="1" customHeight="1" thickBot="1" x14ac:dyDescent="0.35">
      <c r="A93" s="209"/>
      <c r="B93" s="210" t="s">
        <v>120</v>
      </c>
      <c r="C93" s="218"/>
      <c r="D93" s="133"/>
      <c r="E93" s="131"/>
      <c r="F93" s="131"/>
      <c r="G93" s="131"/>
      <c r="H93" s="131"/>
      <c r="I93" s="132"/>
      <c r="J93" s="124"/>
    </row>
    <row r="94" spans="1:11" ht="15" thickBot="1" x14ac:dyDescent="0.35">
      <c r="A94" s="193">
        <v>4</v>
      </c>
      <c r="B94" s="193" t="s">
        <v>139</v>
      </c>
      <c r="C94" s="219">
        <f>C95+C96</f>
        <v>4</v>
      </c>
      <c r="D94" s="14"/>
      <c r="E94" s="15"/>
      <c r="F94" s="15"/>
      <c r="G94" s="15"/>
      <c r="H94" s="15"/>
      <c r="I94" s="109"/>
      <c r="J94" s="120"/>
    </row>
    <row r="95" spans="1:11" ht="45" customHeight="1" x14ac:dyDescent="0.3">
      <c r="A95" s="220"/>
      <c r="B95" s="221" t="s">
        <v>140</v>
      </c>
      <c r="C95" s="222">
        <v>2</v>
      </c>
      <c r="D95" s="3"/>
      <c r="E95" s="3"/>
      <c r="F95" s="3"/>
      <c r="G95" s="3"/>
      <c r="H95" s="3"/>
      <c r="I95" s="3"/>
      <c r="J95" s="289" t="s">
        <v>178</v>
      </c>
      <c r="K95" s="292" t="s">
        <v>204</v>
      </c>
    </row>
    <row r="96" spans="1:11" ht="50.4" customHeight="1" x14ac:dyDescent="0.3">
      <c r="A96" s="220"/>
      <c r="B96" s="221" t="s">
        <v>159</v>
      </c>
      <c r="C96" s="222">
        <v>2</v>
      </c>
      <c r="D96" s="3"/>
      <c r="E96" s="3"/>
      <c r="F96" s="3"/>
      <c r="G96" s="3"/>
      <c r="H96" s="3"/>
      <c r="I96" s="3"/>
      <c r="J96" s="290"/>
      <c r="K96" s="293"/>
    </row>
    <row r="97" spans="1:14" ht="26.25" customHeight="1" thickBot="1" x14ac:dyDescent="0.35">
      <c r="A97" s="163"/>
      <c r="B97" s="301" t="s">
        <v>141</v>
      </c>
      <c r="C97" s="302"/>
      <c r="D97" s="3"/>
      <c r="E97" s="3"/>
      <c r="F97" s="3"/>
      <c r="G97" s="3"/>
      <c r="H97" s="3"/>
      <c r="I97" s="3"/>
      <c r="J97" s="291"/>
      <c r="K97" s="293"/>
    </row>
    <row r="98" spans="1:14" ht="14.4" hidden="1" customHeight="1" x14ac:dyDescent="0.3">
      <c r="A98" s="163"/>
      <c r="B98" s="305" t="s">
        <v>7</v>
      </c>
      <c r="C98" s="306"/>
      <c r="D98" s="3"/>
      <c r="E98" s="3"/>
      <c r="F98" s="3"/>
      <c r="G98" s="3"/>
      <c r="H98" s="3"/>
      <c r="I98" s="3"/>
      <c r="J98" s="120"/>
    </row>
    <row r="99" spans="1:14" ht="14.4" hidden="1" customHeight="1" x14ac:dyDescent="0.3">
      <c r="A99" s="163"/>
      <c r="B99" s="326" t="s">
        <v>8</v>
      </c>
      <c r="C99" s="316"/>
      <c r="D99" s="3"/>
      <c r="E99" s="3"/>
      <c r="F99" s="3"/>
      <c r="G99" s="3"/>
      <c r="H99" s="3"/>
      <c r="I99" s="3"/>
      <c r="J99" s="120"/>
    </row>
    <row r="100" spans="1:14" ht="14.4" hidden="1" customHeight="1" thickBot="1" x14ac:dyDescent="0.35">
      <c r="A100" s="163"/>
      <c r="B100" s="175" t="s">
        <v>9</v>
      </c>
      <c r="C100" s="176"/>
      <c r="D100" s="3"/>
      <c r="E100" s="3"/>
      <c r="F100" s="3"/>
      <c r="G100" s="3"/>
      <c r="H100" s="3"/>
      <c r="I100" s="3"/>
      <c r="J100" s="120"/>
    </row>
    <row r="101" spans="1:14" ht="15" thickBot="1" x14ac:dyDescent="0.35">
      <c r="A101" s="193">
        <v>5</v>
      </c>
      <c r="B101" s="223" t="s">
        <v>6</v>
      </c>
      <c r="C101" s="224">
        <f>C102+C112+C137+C146+C157</f>
        <v>39</v>
      </c>
      <c r="D101" s="15"/>
      <c r="E101" s="15"/>
      <c r="F101" s="15"/>
      <c r="G101" s="15"/>
      <c r="H101" s="15"/>
      <c r="I101" s="110"/>
      <c r="J101" s="120"/>
    </row>
    <row r="102" spans="1:14" ht="39.6" customHeight="1" thickBot="1" x14ac:dyDescent="0.35">
      <c r="A102" s="225" t="s">
        <v>74</v>
      </c>
      <c r="B102" s="226" t="s">
        <v>134</v>
      </c>
      <c r="C102" s="227">
        <f>SUM(C103:C107)</f>
        <v>5</v>
      </c>
      <c r="D102" s="31"/>
      <c r="E102" s="32"/>
      <c r="F102" s="32"/>
      <c r="G102" s="32"/>
      <c r="H102" s="32"/>
      <c r="I102" s="111"/>
      <c r="J102" s="289" t="s">
        <v>185</v>
      </c>
      <c r="K102" s="292" t="s">
        <v>182</v>
      </c>
    </row>
    <row r="103" spans="1:14" ht="34.799999999999997" customHeight="1" x14ac:dyDescent="0.3">
      <c r="A103" s="228"/>
      <c r="B103" s="281" t="s">
        <v>183</v>
      </c>
      <c r="C103" s="230">
        <v>1</v>
      </c>
      <c r="J103" s="290"/>
      <c r="K103" s="293"/>
    </row>
    <row r="104" spans="1:14" ht="32.4" customHeight="1" x14ac:dyDescent="0.3">
      <c r="A104" s="228"/>
      <c r="B104" s="282" t="s">
        <v>61</v>
      </c>
      <c r="C104" s="232">
        <v>1</v>
      </c>
      <c r="J104" s="290"/>
      <c r="K104" s="293"/>
    </row>
    <row r="105" spans="1:14" ht="85.8" customHeight="1" x14ac:dyDescent="0.3">
      <c r="A105" s="228"/>
      <c r="B105" s="233" t="s">
        <v>184</v>
      </c>
      <c r="C105" s="232">
        <v>1</v>
      </c>
      <c r="J105" s="290"/>
      <c r="K105" s="293"/>
    </row>
    <row r="106" spans="1:14" ht="72" customHeight="1" x14ac:dyDescent="0.3">
      <c r="A106" s="228"/>
      <c r="B106" s="234" t="s">
        <v>156</v>
      </c>
      <c r="C106" s="232">
        <v>1</v>
      </c>
      <c r="J106" s="290"/>
      <c r="K106" s="293"/>
    </row>
    <row r="107" spans="1:14" ht="81" customHeight="1" x14ac:dyDescent="0.3">
      <c r="A107" s="228"/>
      <c r="B107" s="235" t="s">
        <v>157</v>
      </c>
      <c r="C107" s="236">
        <v>1</v>
      </c>
      <c r="J107" s="290"/>
      <c r="K107" s="293"/>
    </row>
    <row r="108" spans="1:14" ht="40.799999999999997" customHeight="1" thickBot="1" x14ac:dyDescent="0.35">
      <c r="A108" s="163"/>
      <c r="B108" s="297" t="s">
        <v>148</v>
      </c>
      <c r="C108" s="298"/>
      <c r="D108" s="16"/>
      <c r="E108" s="16"/>
      <c r="F108" s="16"/>
      <c r="G108" s="16"/>
      <c r="H108" s="16"/>
      <c r="I108" s="16"/>
      <c r="J108" s="291"/>
      <c r="K108" s="293"/>
      <c r="L108" s="70"/>
      <c r="M108" s="70"/>
      <c r="N108" s="70"/>
    </row>
    <row r="109" spans="1:14" ht="14.4" hidden="1" x14ac:dyDescent="0.3">
      <c r="A109" s="307"/>
      <c r="B109" s="309" t="s">
        <v>7</v>
      </c>
      <c r="C109" s="306"/>
      <c r="D109" s="16"/>
      <c r="E109" s="16"/>
      <c r="F109" s="16"/>
      <c r="G109" s="16"/>
      <c r="H109" s="16"/>
      <c r="I109" s="16"/>
      <c r="J109" s="120"/>
    </row>
    <row r="110" spans="1:14" ht="14.4" hidden="1" x14ac:dyDescent="0.3">
      <c r="A110" s="307"/>
      <c r="B110" s="315" t="s">
        <v>8</v>
      </c>
      <c r="C110" s="316"/>
      <c r="D110" s="16"/>
      <c r="E110" s="16"/>
      <c r="F110" s="16"/>
      <c r="G110" s="16"/>
      <c r="H110" s="16"/>
      <c r="I110" s="16"/>
      <c r="J110" s="120"/>
    </row>
    <row r="111" spans="1:14" ht="15" hidden="1" thickBot="1" x14ac:dyDescent="0.35">
      <c r="A111" s="308"/>
      <c r="B111" s="239" t="s">
        <v>9</v>
      </c>
      <c r="C111" s="240"/>
      <c r="D111" s="93"/>
      <c r="E111" s="94"/>
      <c r="F111" s="94"/>
      <c r="G111" s="94"/>
      <c r="H111" s="94"/>
      <c r="I111" s="94"/>
      <c r="J111" s="120"/>
    </row>
    <row r="112" spans="1:14" ht="15" thickBot="1" x14ac:dyDescent="0.35">
      <c r="A112" s="241" t="s">
        <v>75</v>
      </c>
      <c r="B112" s="242" t="s">
        <v>125</v>
      </c>
      <c r="C112" s="243">
        <f>C114</f>
        <v>14</v>
      </c>
      <c r="D112" s="95"/>
      <c r="E112" s="95"/>
      <c r="F112" s="95"/>
      <c r="G112" s="95"/>
      <c r="H112" s="95"/>
      <c r="I112" s="112"/>
      <c r="J112" s="122"/>
      <c r="K112" s="3"/>
      <c r="L112" s="3"/>
      <c r="M112" s="3"/>
      <c r="N112" s="3"/>
    </row>
    <row r="113" spans="1:14" ht="18" customHeight="1" thickBot="1" x14ac:dyDescent="0.35">
      <c r="A113" s="163"/>
      <c r="B113" s="312" t="s">
        <v>124</v>
      </c>
      <c r="C113" s="313"/>
      <c r="D113" s="25"/>
      <c r="E113" s="25"/>
      <c r="F113" s="25"/>
      <c r="G113" s="25"/>
      <c r="H113" s="25"/>
      <c r="I113" s="112"/>
      <c r="J113" s="122"/>
      <c r="K113" s="292" t="s">
        <v>195</v>
      </c>
      <c r="L113" s="3"/>
      <c r="M113" s="3"/>
      <c r="N113" s="3"/>
    </row>
    <row r="114" spans="1:14" ht="54.6" customHeight="1" thickBot="1" x14ac:dyDescent="0.35">
      <c r="A114" s="168"/>
      <c r="B114" s="182" t="s">
        <v>142</v>
      </c>
      <c r="C114" s="244">
        <f>C115+C116+C117+C118+C119+C120+C121</f>
        <v>14</v>
      </c>
      <c r="D114" s="33"/>
      <c r="E114" s="33"/>
      <c r="F114" s="33"/>
      <c r="G114" s="33"/>
      <c r="H114" s="33"/>
      <c r="I114" s="113"/>
      <c r="J114" s="294" t="s">
        <v>194</v>
      </c>
      <c r="K114" s="293"/>
      <c r="L114" s="72" t="s">
        <v>62</v>
      </c>
      <c r="M114" s="71"/>
      <c r="N114" s="71"/>
    </row>
    <row r="115" spans="1:14" ht="39.6" customHeight="1" x14ac:dyDescent="0.3">
      <c r="A115" s="168"/>
      <c r="B115" s="245" t="s">
        <v>81</v>
      </c>
      <c r="C115" s="246">
        <v>2</v>
      </c>
      <c r="D115" s="69"/>
      <c r="E115" s="69"/>
      <c r="F115" s="69"/>
      <c r="G115" s="69"/>
      <c r="H115" s="69"/>
      <c r="I115" s="114"/>
      <c r="J115" s="295"/>
      <c r="K115" s="293"/>
      <c r="L115" s="72"/>
      <c r="M115" s="71"/>
      <c r="N115" s="71"/>
    </row>
    <row r="116" spans="1:14" ht="53.4" customHeight="1" x14ac:dyDescent="0.3">
      <c r="A116" s="168"/>
      <c r="B116" s="247" t="s">
        <v>82</v>
      </c>
      <c r="C116" s="185">
        <v>2</v>
      </c>
      <c r="D116" s="69"/>
      <c r="E116" s="69"/>
      <c r="F116" s="69"/>
      <c r="G116" s="69"/>
      <c r="H116" s="69"/>
      <c r="I116" s="69"/>
      <c r="J116" s="295"/>
      <c r="K116" s="293"/>
      <c r="L116" s="72"/>
      <c r="M116" s="71"/>
      <c r="N116" s="71"/>
    </row>
    <row r="117" spans="1:14" ht="39.6" customHeight="1" x14ac:dyDescent="0.3">
      <c r="A117" s="168"/>
      <c r="B117" s="247" t="s">
        <v>83</v>
      </c>
      <c r="C117" s="185">
        <v>2</v>
      </c>
      <c r="D117" s="69"/>
      <c r="E117" s="69"/>
      <c r="F117" s="69"/>
      <c r="G117" s="69"/>
      <c r="H117" s="69"/>
      <c r="I117" s="69"/>
      <c r="J117" s="295"/>
      <c r="K117" s="293"/>
      <c r="L117" s="72"/>
      <c r="M117" s="71"/>
      <c r="N117" s="71"/>
    </row>
    <row r="118" spans="1:14" ht="19.8" customHeight="1" x14ac:dyDescent="0.3">
      <c r="A118" s="168"/>
      <c r="B118" s="247" t="s">
        <v>84</v>
      </c>
      <c r="C118" s="185">
        <v>2</v>
      </c>
      <c r="D118" s="69"/>
      <c r="E118" s="69"/>
      <c r="F118" s="69"/>
      <c r="G118" s="69"/>
      <c r="H118" s="69"/>
      <c r="I118" s="69"/>
      <c r="J118" s="295"/>
      <c r="K118" s="293"/>
      <c r="L118" s="72"/>
      <c r="M118" s="71"/>
      <c r="N118" s="71"/>
    </row>
    <row r="119" spans="1:14" ht="58.2" customHeight="1" x14ac:dyDescent="0.3">
      <c r="A119" s="168"/>
      <c r="B119" s="247" t="s">
        <v>107</v>
      </c>
      <c r="C119" s="185">
        <v>2</v>
      </c>
      <c r="D119" s="69"/>
      <c r="E119" s="69"/>
      <c r="F119" s="69"/>
      <c r="G119" s="69"/>
      <c r="H119" s="69"/>
      <c r="I119" s="69"/>
      <c r="J119" s="295"/>
      <c r="K119" s="293"/>
      <c r="L119" s="72"/>
      <c r="M119" s="71"/>
      <c r="N119" s="71"/>
    </row>
    <row r="120" spans="1:14" ht="24" customHeight="1" x14ac:dyDescent="0.3">
      <c r="A120" s="168"/>
      <c r="B120" s="247" t="s">
        <v>85</v>
      </c>
      <c r="C120" s="187">
        <v>2</v>
      </c>
      <c r="D120" s="69"/>
      <c r="E120" s="69"/>
      <c r="F120" s="69"/>
      <c r="G120" s="69"/>
      <c r="H120" s="69"/>
      <c r="I120" s="69"/>
      <c r="J120" s="295"/>
      <c r="K120" s="293"/>
      <c r="L120" s="72"/>
      <c r="M120" s="71"/>
      <c r="N120" s="71"/>
    </row>
    <row r="121" spans="1:14" ht="46.2" customHeight="1" x14ac:dyDescent="0.3">
      <c r="A121" s="238"/>
      <c r="B121" s="247" t="s">
        <v>86</v>
      </c>
      <c r="C121" s="248">
        <v>2</v>
      </c>
      <c r="D121" s="99"/>
      <c r="E121" s="100"/>
      <c r="F121" s="100"/>
      <c r="G121" s="100"/>
      <c r="H121" s="100"/>
      <c r="I121" s="100"/>
      <c r="J121" s="295"/>
      <c r="K121" s="293"/>
      <c r="L121" s="72"/>
      <c r="M121" s="71"/>
      <c r="N121" s="71"/>
    </row>
    <row r="122" spans="1:14" ht="15.6" customHeight="1" x14ac:dyDescent="0.3">
      <c r="A122" s="324" t="s">
        <v>87</v>
      </c>
      <c r="B122" s="325"/>
      <c r="C122" s="187"/>
      <c r="D122" s="101"/>
      <c r="E122" s="101"/>
      <c r="F122" s="101"/>
      <c r="G122" s="101"/>
      <c r="H122" s="101"/>
      <c r="I122" s="101"/>
      <c r="J122" s="296"/>
      <c r="K122" s="293"/>
      <c r="L122" s="72"/>
      <c r="M122" s="71"/>
      <c r="N122" s="71"/>
    </row>
    <row r="123" spans="1:14" ht="15" thickBot="1" x14ac:dyDescent="0.35">
      <c r="A123" s="163"/>
      <c r="B123" s="310" t="s">
        <v>37</v>
      </c>
      <c r="C123" s="311"/>
      <c r="D123" s="98"/>
      <c r="E123" s="98"/>
      <c r="F123" s="98"/>
      <c r="G123" s="98"/>
      <c r="H123" s="98"/>
      <c r="I123" s="98"/>
      <c r="J123" s="121"/>
      <c r="K123" s="70"/>
      <c r="L123" s="70"/>
      <c r="M123" s="70"/>
      <c r="N123" s="70"/>
    </row>
    <row r="124" spans="1:14" ht="15" thickBot="1" x14ac:dyDescent="0.35">
      <c r="A124" s="168"/>
      <c r="B124" s="249" t="s">
        <v>80</v>
      </c>
      <c r="C124" s="250">
        <f>C125+C126+C127+C128+C129+C130+C131</f>
        <v>14</v>
      </c>
      <c r="D124" s="34"/>
      <c r="E124" s="34"/>
      <c r="F124" s="34"/>
      <c r="G124" s="34"/>
      <c r="H124" s="34"/>
      <c r="I124" s="115"/>
      <c r="J124" s="289" t="s">
        <v>197</v>
      </c>
      <c r="K124" s="292" t="s">
        <v>196</v>
      </c>
    </row>
    <row r="125" spans="1:14" ht="17.399999999999999" customHeight="1" x14ac:dyDescent="0.3">
      <c r="A125" s="163"/>
      <c r="B125" s="251" t="s">
        <v>88</v>
      </c>
      <c r="C125" s="246">
        <v>2</v>
      </c>
      <c r="D125" s="19"/>
      <c r="E125" s="19"/>
      <c r="F125" s="19"/>
      <c r="G125" s="19"/>
      <c r="H125" s="19"/>
      <c r="I125" s="19"/>
      <c r="J125" s="290"/>
      <c r="K125" s="293"/>
    </row>
    <row r="126" spans="1:14" ht="33.6" customHeight="1" x14ac:dyDescent="0.3">
      <c r="A126" s="163"/>
      <c r="B126" s="229" t="s">
        <v>89</v>
      </c>
      <c r="C126" s="187">
        <v>2</v>
      </c>
      <c r="D126" s="19"/>
      <c r="E126" s="19"/>
      <c r="F126" s="19"/>
      <c r="G126" s="19"/>
      <c r="H126" s="19"/>
      <c r="I126" s="19"/>
      <c r="J126" s="290"/>
      <c r="K126" s="293"/>
    </row>
    <row r="127" spans="1:14" ht="31.8" customHeight="1" x14ac:dyDescent="0.3">
      <c r="A127" s="163"/>
      <c r="B127" s="229" t="s">
        <v>90</v>
      </c>
      <c r="C127" s="187">
        <v>2</v>
      </c>
      <c r="D127" s="19"/>
      <c r="E127" s="19"/>
      <c r="F127" s="19"/>
      <c r="G127" s="19"/>
      <c r="H127" s="19"/>
      <c r="I127" s="19"/>
      <c r="J127" s="290"/>
      <c r="K127" s="293"/>
    </row>
    <row r="128" spans="1:14" ht="48.6" customHeight="1" x14ac:dyDescent="0.3">
      <c r="A128" s="163"/>
      <c r="B128" s="229" t="s">
        <v>91</v>
      </c>
      <c r="C128" s="187">
        <v>2</v>
      </c>
      <c r="D128" s="19"/>
      <c r="E128" s="19"/>
      <c r="F128" s="19"/>
      <c r="G128" s="19"/>
      <c r="H128" s="19"/>
      <c r="I128" s="19"/>
      <c r="J128" s="290"/>
      <c r="K128" s="293"/>
    </row>
    <row r="129" spans="1:12" ht="54" customHeight="1" x14ac:dyDescent="0.3">
      <c r="A129" s="163"/>
      <c r="B129" s="229" t="s">
        <v>92</v>
      </c>
      <c r="C129" s="187">
        <v>2</v>
      </c>
      <c r="D129" s="19"/>
      <c r="E129" s="19"/>
      <c r="F129" s="19"/>
      <c r="G129" s="19"/>
      <c r="H129" s="19"/>
      <c r="I129" s="19"/>
      <c r="J129" s="290"/>
      <c r="K129" s="293"/>
    </row>
    <row r="130" spans="1:12" ht="34.799999999999997" customHeight="1" x14ac:dyDescent="0.3">
      <c r="A130" s="163"/>
      <c r="B130" s="229" t="s">
        <v>93</v>
      </c>
      <c r="C130" s="187">
        <v>2</v>
      </c>
      <c r="D130" s="19"/>
      <c r="E130" s="19"/>
      <c r="F130" s="19"/>
      <c r="G130" s="19"/>
      <c r="H130" s="19"/>
      <c r="I130" s="19"/>
      <c r="J130" s="290"/>
      <c r="K130" s="293"/>
    </row>
    <row r="131" spans="1:12" ht="23.4" customHeight="1" x14ac:dyDescent="0.3">
      <c r="A131" s="238"/>
      <c r="B131" s="231" t="s">
        <v>94</v>
      </c>
      <c r="C131" s="252">
        <v>2</v>
      </c>
      <c r="D131" s="19"/>
      <c r="E131" s="19"/>
      <c r="F131" s="19"/>
      <c r="G131" s="19"/>
      <c r="H131" s="19"/>
      <c r="I131" s="19"/>
      <c r="J131" s="290"/>
      <c r="K131" s="293"/>
    </row>
    <row r="132" spans="1:12" ht="23.4" customHeight="1" x14ac:dyDescent="0.3">
      <c r="A132" s="322" t="s">
        <v>87</v>
      </c>
      <c r="B132" s="323"/>
      <c r="C132" s="187"/>
      <c r="D132" s="19"/>
      <c r="E132" s="19"/>
      <c r="F132" s="19"/>
      <c r="G132" s="19"/>
      <c r="H132" s="19"/>
      <c r="I132" s="19"/>
      <c r="J132" s="291"/>
      <c r="K132" s="293"/>
    </row>
    <row r="133" spans="1:12" ht="129" customHeight="1" thickBot="1" x14ac:dyDescent="0.35">
      <c r="A133" s="163"/>
      <c r="B133" s="301" t="s">
        <v>143</v>
      </c>
      <c r="C133" s="302"/>
      <c r="D133" s="19"/>
      <c r="E133" s="19"/>
      <c r="F133" s="19"/>
      <c r="G133" s="19"/>
      <c r="H133" s="19"/>
      <c r="I133" s="19"/>
      <c r="J133" s="120"/>
    </row>
    <row r="134" spans="1:12" ht="14.4" hidden="1" x14ac:dyDescent="0.3">
      <c r="A134" s="163"/>
      <c r="B134" s="320" t="s">
        <v>7</v>
      </c>
      <c r="C134" s="321"/>
      <c r="D134" s="19"/>
      <c r="E134" s="19"/>
      <c r="F134" s="19"/>
      <c r="G134" s="19"/>
      <c r="H134" s="19"/>
      <c r="I134" s="19"/>
      <c r="J134" s="120"/>
    </row>
    <row r="135" spans="1:12" ht="14.4" hidden="1" x14ac:dyDescent="0.3">
      <c r="A135" s="253"/>
      <c r="B135" s="317" t="s">
        <v>8</v>
      </c>
      <c r="C135" s="318"/>
      <c r="D135" s="19"/>
      <c r="E135" s="19"/>
      <c r="F135" s="19"/>
      <c r="G135" s="19"/>
      <c r="H135" s="19"/>
      <c r="I135" s="19"/>
      <c r="J135" s="120"/>
    </row>
    <row r="136" spans="1:12" ht="15" hidden="1" thickBot="1" x14ac:dyDescent="0.35">
      <c r="A136" s="253"/>
      <c r="B136" s="171" t="s">
        <v>9</v>
      </c>
      <c r="C136" s="172"/>
      <c r="D136" s="19"/>
      <c r="E136" s="19"/>
      <c r="F136" s="19"/>
      <c r="G136" s="19"/>
      <c r="H136" s="19"/>
      <c r="I136" s="19"/>
      <c r="J136" s="120"/>
    </row>
    <row r="137" spans="1:12" ht="15" thickBot="1" x14ac:dyDescent="0.35">
      <c r="A137" s="254" t="s">
        <v>76</v>
      </c>
      <c r="B137" s="255" t="s">
        <v>108</v>
      </c>
      <c r="C137" s="227">
        <f>SUM(C138:C141)</f>
        <v>8</v>
      </c>
      <c r="D137" s="31"/>
      <c r="E137" s="31"/>
      <c r="F137" s="31"/>
      <c r="G137" s="31"/>
      <c r="H137" s="31"/>
      <c r="I137" s="116"/>
      <c r="J137" s="120"/>
    </row>
    <row r="138" spans="1:12" ht="86.4" x14ac:dyDescent="0.3">
      <c r="A138" s="319"/>
      <c r="B138" s="256" t="s">
        <v>63</v>
      </c>
      <c r="C138" s="257">
        <v>2</v>
      </c>
      <c r="D138" s="3"/>
      <c r="E138" s="3"/>
      <c r="F138" s="3"/>
      <c r="G138" s="3"/>
      <c r="H138" s="3"/>
      <c r="I138" s="3"/>
      <c r="J138" s="289" t="s">
        <v>187</v>
      </c>
      <c r="K138" s="292" t="s">
        <v>189</v>
      </c>
    </row>
    <row r="139" spans="1:12" ht="72" x14ac:dyDescent="0.3">
      <c r="A139" s="314"/>
      <c r="B139" s="256" t="s">
        <v>65</v>
      </c>
      <c r="C139" s="222">
        <v>2</v>
      </c>
      <c r="D139" s="3"/>
      <c r="E139" s="3"/>
      <c r="F139" s="3"/>
      <c r="G139" s="3"/>
      <c r="H139" s="3"/>
      <c r="I139" s="3"/>
      <c r="J139" s="290"/>
      <c r="K139" s="293"/>
    </row>
    <row r="140" spans="1:12" ht="43.2" x14ac:dyDescent="0.3">
      <c r="A140" s="314"/>
      <c r="B140" s="256" t="s">
        <v>158</v>
      </c>
      <c r="C140" s="222">
        <v>2</v>
      </c>
      <c r="D140" s="3"/>
      <c r="E140" s="3"/>
      <c r="F140" s="3"/>
      <c r="G140" s="3"/>
      <c r="H140" s="3"/>
      <c r="I140" s="3"/>
      <c r="J140" s="290"/>
      <c r="K140" s="293"/>
    </row>
    <row r="141" spans="1:12" ht="73.2" customHeight="1" x14ac:dyDescent="0.3">
      <c r="A141" s="314"/>
      <c r="B141" s="256" t="s">
        <v>95</v>
      </c>
      <c r="C141" s="258">
        <v>2</v>
      </c>
      <c r="D141" s="3"/>
      <c r="E141" s="3"/>
      <c r="F141" s="3"/>
      <c r="G141" s="3"/>
      <c r="H141" s="3"/>
      <c r="I141" s="3"/>
      <c r="J141" s="290"/>
      <c r="K141" s="293"/>
    </row>
    <row r="142" spans="1:12" ht="16.2" customHeight="1" thickBot="1" x14ac:dyDescent="0.35">
      <c r="A142" s="163"/>
      <c r="B142" s="301" t="s">
        <v>186</v>
      </c>
      <c r="C142" s="302"/>
      <c r="J142" s="291"/>
      <c r="K142" s="293"/>
      <c r="L142" s="79"/>
    </row>
    <row r="143" spans="1:12" ht="16.5" hidden="1" customHeight="1" x14ac:dyDescent="0.3">
      <c r="A143" s="314"/>
      <c r="B143" s="315" t="s">
        <v>7</v>
      </c>
      <c r="C143" s="316"/>
      <c r="J143" s="120"/>
    </row>
    <row r="144" spans="1:12" ht="16.5" hidden="1" customHeight="1" x14ac:dyDescent="0.3">
      <c r="A144" s="314"/>
      <c r="B144" s="315" t="s">
        <v>8</v>
      </c>
      <c r="C144" s="316"/>
      <c r="J144" s="120"/>
    </row>
    <row r="145" spans="1:11" ht="16.5" hidden="1" customHeight="1" thickBot="1" x14ac:dyDescent="0.35">
      <c r="A145" s="314"/>
      <c r="B145" s="237" t="s">
        <v>9</v>
      </c>
      <c r="C145" s="176"/>
      <c r="J145" s="120"/>
    </row>
    <row r="146" spans="1:11" ht="15" thickBot="1" x14ac:dyDescent="0.35">
      <c r="A146" s="223">
        <v>5.4</v>
      </c>
      <c r="B146" s="255" t="s">
        <v>106</v>
      </c>
      <c r="C146" s="158">
        <f>C147</f>
        <v>8</v>
      </c>
      <c r="D146" s="37"/>
      <c r="E146" s="37"/>
      <c r="F146" s="37"/>
      <c r="G146" s="37"/>
      <c r="H146" s="37"/>
      <c r="I146" s="117"/>
      <c r="J146" s="120"/>
    </row>
    <row r="147" spans="1:11" ht="15" thickBot="1" x14ac:dyDescent="0.35">
      <c r="A147" s="259"/>
      <c r="B147" s="182" t="s">
        <v>96</v>
      </c>
      <c r="C147" s="167">
        <v>8</v>
      </c>
      <c r="D147" s="17"/>
      <c r="E147" s="17"/>
      <c r="F147" s="17"/>
      <c r="G147" s="17"/>
      <c r="H147" s="17"/>
      <c r="I147" s="118"/>
      <c r="J147" s="120"/>
    </row>
    <row r="148" spans="1:11" ht="18.600000000000001" customHeight="1" x14ac:dyDescent="0.3">
      <c r="A148" s="260"/>
      <c r="B148" s="221" t="s">
        <v>135</v>
      </c>
      <c r="C148" s="165">
        <v>0</v>
      </c>
      <c r="D148" s="22"/>
      <c r="E148" s="22"/>
      <c r="F148" s="22"/>
      <c r="G148" s="22"/>
      <c r="H148" s="22"/>
      <c r="I148" s="22"/>
      <c r="J148" s="289" t="s">
        <v>190</v>
      </c>
      <c r="K148" s="292" t="s">
        <v>191</v>
      </c>
    </row>
    <row r="149" spans="1:11" ht="25.2" customHeight="1" x14ac:dyDescent="0.3">
      <c r="A149" s="260"/>
      <c r="B149" s="221" t="s">
        <v>144</v>
      </c>
      <c r="C149" s="187">
        <v>8</v>
      </c>
      <c r="D149" s="22"/>
      <c r="E149" s="22"/>
      <c r="F149" s="22"/>
      <c r="G149" s="22"/>
      <c r="H149" s="22"/>
      <c r="I149" s="22"/>
      <c r="J149" s="290"/>
      <c r="K149" s="293"/>
    </row>
    <row r="150" spans="1:11" ht="15" thickBot="1" x14ac:dyDescent="0.35">
      <c r="A150" s="260"/>
      <c r="B150" s="303" t="s">
        <v>37</v>
      </c>
      <c r="C150" s="304"/>
      <c r="D150" s="22"/>
      <c r="E150" s="22"/>
      <c r="F150" s="22"/>
      <c r="G150" s="22"/>
      <c r="H150" s="22"/>
      <c r="I150" s="22"/>
      <c r="J150" s="290"/>
      <c r="K150" s="293"/>
    </row>
    <row r="151" spans="1:11" ht="29.4" thickBot="1" x14ac:dyDescent="0.35">
      <c r="A151" s="260"/>
      <c r="B151" s="261" t="s">
        <v>97</v>
      </c>
      <c r="C151" s="262">
        <f>C152</f>
        <v>8</v>
      </c>
      <c r="D151" s="28"/>
      <c r="E151" s="26"/>
      <c r="F151" s="26"/>
      <c r="G151" s="26"/>
      <c r="H151" s="26"/>
      <c r="I151" s="108"/>
      <c r="J151" s="290"/>
      <c r="K151" s="293"/>
    </row>
    <row r="152" spans="1:11" ht="43.8" customHeight="1" x14ac:dyDescent="0.3">
      <c r="A152" s="260"/>
      <c r="B152" s="288" t="s">
        <v>188</v>
      </c>
      <c r="C152" s="246">
        <v>8</v>
      </c>
      <c r="D152" s="22"/>
      <c r="E152" s="22"/>
      <c r="F152" s="22"/>
      <c r="G152" s="22"/>
      <c r="H152" s="22"/>
      <c r="I152" s="22"/>
      <c r="J152" s="290"/>
      <c r="K152" s="293"/>
    </row>
    <row r="153" spans="1:11" ht="147.6" customHeight="1" thickBot="1" x14ac:dyDescent="0.35">
      <c r="A153" s="260"/>
      <c r="B153" s="301" t="s">
        <v>136</v>
      </c>
      <c r="C153" s="302"/>
      <c r="D153" s="22"/>
      <c r="E153" s="22"/>
      <c r="F153" s="22"/>
      <c r="G153" s="22"/>
      <c r="H153" s="22"/>
      <c r="I153" s="22"/>
      <c r="J153" s="291"/>
      <c r="K153" s="293"/>
    </row>
    <row r="154" spans="1:11" ht="14.4" hidden="1" customHeight="1" x14ac:dyDescent="0.3">
      <c r="A154" s="263"/>
      <c r="B154" s="305" t="s">
        <v>7</v>
      </c>
      <c r="C154" s="306"/>
      <c r="D154" s="22"/>
      <c r="E154" s="22"/>
      <c r="F154" s="22"/>
      <c r="G154" s="22"/>
      <c r="H154" s="22"/>
      <c r="I154" s="22"/>
      <c r="J154" s="120"/>
    </row>
    <row r="155" spans="1:11" ht="14.4" hidden="1" customHeight="1" x14ac:dyDescent="0.3">
      <c r="A155" s="263"/>
      <c r="B155" s="326" t="s">
        <v>8</v>
      </c>
      <c r="C155" s="316"/>
      <c r="D155" s="22"/>
      <c r="E155" s="22"/>
      <c r="F155" s="22"/>
      <c r="G155" s="22"/>
      <c r="H155" s="22"/>
      <c r="I155" s="22"/>
      <c r="J155" s="120"/>
    </row>
    <row r="156" spans="1:11" ht="14.4" hidden="1" customHeight="1" thickBot="1" x14ac:dyDescent="0.35">
      <c r="A156" s="263"/>
      <c r="B156" s="175" t="s">
        <v>9</v>
      </c>
      <c r="C156" s="176"/>
      <c r="D156" s="22"/>
      <c r="E156" s="22"/>
      <c r="F156" s="22"/>
      <c r="G156" s="22"/>
      <c r="H156" s="22"/>
      <c r="I156" s="22"/>
      <c r="J156" s="120"/>
    </row>
    <row r="157" spans="1:11" ht="15" customHeight="1" thickBot="1" x14ac:dyDescent="0.35">
      <c r="A157" s="264" t="s">
        <v>77</v>
      </c>
      <c r="B157" s="223" t="s">
        <v>48</v>
      </c>
      <c r="C157" s="227">
        <f>SUM(C158:C159)</f>
        <v>4</v>
      </c>
      <c r="D157" s="26"/>
      <c r="E157" s="26"/>
      <c r="F157" s="26"/>
      <c r="G157" s="26"/>
      <c r="H157" s="26"/>
      <c r="I157" s="108"/>
      <c r="J157" s="120"/>
    </row>
    <row r="158" spans="1:11" ht="33" customHeight="1" x14ac:dyDescent="0.3">
      <c r="A158" s="337"/>
      <c r="B158" s="265" t="s">
        <v>44</v>
      </c>
      <c r="C158" s="266">
        <v>2</v>
      </c>
      <c r="D158" s="20"/>
      <c r="E158" s="20"/>
      <c r="F158" s="20"/>
      <c r="G158" s="20"/>
      <c r="H158" s="20"/>
      <c r="I158" s="20"/>
      <c r="J158" s="289" t="s">
        <v>193</v>
      </c>
      <c r="K158" s="292" t="s">
        <v>192</v>
      </c>
    </row>
    <row r="159" spans="1:11" ht="30" customHeight="1" x14ac:dyDescent="0.3">
      <c r="A159" s="338"/>
      <c r="B159" s="256" t="s">
        <v>49</v>
      </c>
      <c r="C159" s="222">
        <v>2</v>
      </c>
      <c r="D159" s="22"/>
      <c r="E159" s="22"/>
      <c r="F159" s="22"/>
      <c r="G159" s="22"/>
      <c r="H159" s="22"/>
      <c r="I159" s="22"/>
      <c r="J159" s="290"/>
      <c r="K159" s="293"/>
    </row>
    <row r="160" spans="1:11" ht="56.4" customHeight="1" thickBot="1" x14ac:dyDescent="0.35">
      <c r="A160" s="338"/>
      <c r="B160" s="348" t="s">
        <v>202</v>
      </c>
      <c r="C160" s="349"/>
      <c r="D160" s="22"/>
      <c r="E160" s="22"/>
      <c r="F160" s="22"/>
      <c r="G160" s="22"/>
      <c r="H160" s="22"/>
      <c r="I160" s="22"/>
      <c r="J160" s="291"/>
      <c r="K160" s="293"/>
    </row>
    <row r="161" spans="1:11" ht="15" hidden="1" customHeight="1" x14ac:dyDescent="0.3">
      <c r="A161" s="339"/>
      <c r="B161" s="350" t="s">
        <v>7</v>
      </c>
      <c r="C161" s="351"/>
      <c r="D161" s="21"/>
      <c r="E161" s="22"/>
      <c r="F161" s="22"/>
      <c r="G161" s="22"/>
      <c r="H161" s="22"/>
      <c r="I161" s="22"/>
      <c r="J161" s="120"/>
      <c r="K161" s="293"/>
    </row>
    <row r="162" spans="1:11" ht="15" hidden="1" customHeight="1" x14ac:dyDescent="0.3">
      <c r="A162" s="339"/>
      <c r="B162" s="350" t="s">
        <v>8</v>
      </c>
      <c r="C162" s="351"/>
      <c r="D162" s="21"/>
      <c r="E162" s="22"/>
      <c r="F162" s="22"/>
      <c r="G162" s="22"/>
      <c r="H162" s="22"/>
      <c r="I162" s="22"/>
      <c r="J162" s="120"/>
      <c r="K162" s="293"/>
    </row>
    <row r="163" spans="1:11" ht="15" hidden="1" customHeight="1" thickBot="1" x14ac:dyDescent="0.35">
      <c r="A163" s="339"/>
      <c r="B163" s="267" t="s">
        <v>9</v>
      </c>
      <c r="C163" s="268"/>
      <c r="D163" s="21"/>
      <c r="E163" s="22"/>
      <c r="F163" s="22"/>
      <c r="G163" s="22"/>
      <c r="H163" s="22"/>
      <c r="I163" s="22"/>
      <c r="J163" s="120"/>
      <c r="K163" s="293"/>
    </row>
    <row r="164" spans="1:11" ht="15" thickBot="1" x14ac:dyDescent="0.35">
      <c r="A164" s="254" t="s">
        <v>73</v>
      </c>
      <c r="B164" s="223" t="s">
        <v>34</v>
      </c>
      <c r="C164" s="227">
        <f>C167+C166</f>
        <v>6</v>
      </c>
      <c r="D164" s="18"/>
      <c r="E164" s="18"/>
      <c r="F164" s="18"/>
      <c r="G164" s="18"/>
      <c r="H164" s="18"/>
      <c r="I164" s="119"/>
      <c r="J164" s="120"/>
      <c r="K164" s="293"/>
    </row>
    <row r="165" spans="1:11" ht="30.6" customHeight="1" x14ac:dyDescent="0.3">
      <c r="A165" s="183"/>
      <c r="B165" s="370" t="s">
        <v>128</v>
      </c>
      <c r="C165" s="371"/>
      <c r="D165" s="148"/>
      <c r="E165" s="147"/>
      <c r="F165" s="147"/>
      <c r="G165" s="147"/>
      <c r="H165" s="147"/>
      <c r="I165" s="137"/>
      <c r="J165" s="289" t="s">
        <v>179</v>
      </c>
      <c r="K165" s="292" t="s">
        <v>180</v>
      </c>
    </row>
    <row r="166" spans="1:11" ht="52.8" customHeight="1" x14ac:dyDescent="0.3">
      <c r="A166" s="269"/>
      <c r="B166" s="270" t="s">
        <v>55</v>
      </c>
      <c r="C166" s="271">
        <v>3</v>
      </c>
      <c r="D166" s="23"/>
      <c r="E166" s="23"/>
      <c r="F166" s="23"/>
      <c r="G166" s="23"/>
      <c r="H166" s="23"/>
      <c r="I166" s="23"/>
      <c r="J166" s="290"/>
      <c r="K166" s="293"/>
    </row>
    <row r="167" spans="1:11" ht="43.2" x14ac:dyDescent="0.3">
      <c r="A167" s="253"/>
      <c r="B167" s="221" t="s">
        <v>98</v>
      </c>
      <c r="C167" s="222">
        <v>3</v>
      </c>
      <c r="D167" s="23"/>
      <c r="E167" s="23"/>
      <c r="F167" s="23"/>
      <c r="G167" s="23"/>
      <c r="H167" s="23"/>
      <c r="I167" s="23"/>
      <c r="J167" s="290"/>
      <c r="K167" s="293"/>
    </row>
    <row r="168" spans="1:11" ht="108" customHeight="1" thickBot="1" x14ac:dyDescent="0.35">
      <c r="A168" s="253"/>
      <c r="B168" s="301" t="s">
        <v>181</v>
      </c>
      <c r="C168" s="302"/>
      <c r="D168" s="23"/>
      <c r="E168" s="23"/>
      <c r="F168" s="23"/>
      <c r="G168" s="23"/>
      <c r="H168" s="23"/>
      <c r="I168" s="23"/>
      <c r="J168" s="291"/>
      <c r="K168" s="293"/>
    </row>
    <row r="169" spans="1:11" ht="16.5" hidden="1" customHeight="1" x14ac:dyDescent="0.3">
      <c r="A169" s="253"/>
      <c r="B169" s="326" t="s">
        <v>7</v>
      </c>
      <c r="C169" s="316"/>
      <c r="D169" s="23"/>
      <c r="E169" s="23"/>
      <c r="F169" s="23"/>
      <c r="G169" s="23"/>
      <c r="H169" s="23"/>
      <c r="I169" s="23"/>
      <c r="J169" s="120"/>
    </row>
    <row r="170" spans="1:11" ht="16.5" hidden="1" customHeight="1" x14ac:dyDescent="0.3">
      <c r="A170" s="253"/>
      <c r="B170" s="326" t="s">
        <v>8</v>
      </c>
      <c r="C170" s="316"/>
      <c r="D170" s="23"/>
      <c r="E170" s="23"/>
      <c r="F170" s="23"/>
      <c r="G170" s="23"/>
      <c r="H170" s="23"/>
      <c r="I170" s="23"/>
      <c r="J170" s="120"/>
    </row>
    <row r="171" spans="1:11" ht="16.5" hidden="1" customHeight="1" thickBot="1" x14ac:dyDescent="0.35">
      <c r="A171" s="200"/>
      <c r="B171" s="175" t="s">
        <v>9</v>
      </c>
      <c r="C171" s="176"/>
      <c r="D171" s="77"/>
      <c r="E171" s="77"/>
      <c r="F171" s="77"/>
      <c r="G171" s="77"/>
      <c r="H171" s="77"/>
      <c r="I171" s="77"/>
      <c r="J171" s="123"/>
    </row>
    <row r="172" spans="1:11" ht="15" thickBot="1" x14ac:dyDescent="0.35">
      <c r="A172" s="168"/>
      <c r="B172" s="275" t="s">
        <v>171</v>
      </c>
      <c r="C172" s="276">
        <f>C164+C101+C94+C87+C74+C18</f>
        <v>100</v>
      </c>
      <c r="D172" s="23"/>
      <c r="E172" s="23"/>
      <c r="F172" s="23"/>
      <c r="G172" s="23"/>
      <c r="H172" s="23"/>
      <c r="I172" s="36"/>
    </row>
    <row r="173" spans="1:11" x14ac:dyDescent="0.3">
      <c r="A173" s="13"/>
      <c r="B173" s="73"/>
      <c r="C173" s="73"/>
      <c r="D173" s="74"/>
      <c r="E173" s="74"/>
      <c r="F173" s="74"/>
      <c r="G173" s="74"/>
      <c r="H173" s="75"/>
      <c r="I173" s="36"/>
    </row>
    <row r="174" spans="1:11" x14ac:dyDescent="0.3">
      <c r="I174" s="35"/>
    </row>
    <row r="175" spans="1:11" x14ac:dyDescent="0.3">
      <c r="I175" s="35"/>
    </row>
    <row r="176" spans="1:11" x14ac:dyDescent="0.3">
      <c r="I176" s="35"/>
    </row>
    <row r="177" spans="1:9" ht="13.8" thickBot="1" x14ac:dyDescent="0.35">
      <c r="I177" s="35"/>
    </row>
    <row r="178" spans="1:9" ht="13.8" thickBot="1" x14ac:dyDescent="0.35">
      <c r="A178" s="38"/>
      <c r="B178" s="340" t="s">
        <v>17</v>
      </c>
      <c r="C178" s="341"/>
      <c r="D178" s="342"/>
      <c r="E178" s="39"/>
      <c r="F178" s="39"/>
      <c r="G178" s="39"/>
      <c r="H178" s="40"/>
      <c r="I178" s="65"/>
    </row>
    <row r="179" spans="1:9" x14ac:dyDescent="0.3">
      <c r="A179" s="343"/>
      <c r="B179" s="344"/>
      <c r="C179" s="344"/>
      <c r="D179" s="344"/>
      <c r="E179" s="345"/>
      <c r="F179" s="345"/>
      <c r="G179" s="345"/>
      <c r="H179" s="345"/>
      <c r="I179" s="346"/>
    </row>
    <row r="180" spans="1:9" x14ac:dyDescent="0.3">
      <c r="A180" s="347"/>
      <c r="B180" s="345"/>
      <c r="C180" s="345"/>
      <c r="D180" s="345"/>
      <c r="E180" s="345"/>
      <c r="F180" s="345"/>
      <c r="G180" s="345"/>
      <c r="H180" s="345"/>
      <c r="I180" s="346"/>
    </row>
    <row r="181" spans="1:9" x14ac:dyDescent="0.3">
      <c r="A181" s="347"/>
      <c r="B181" s="345"/>
      <c r="C181" s="345"/>
      <c r="D181" s="345"/>
      <c r="E181" s="345"/>
      <c r="F181" s="345"/>
      <c r="G181" s="345"/>
      <c r="H181" s="345"/>
      <c r="I181" s="346"/>
    </row>
    <row r="182" spans="1:9" ht="13.8" thickBot="1" x14ac:dyDescent="0.35">
      <c r="A182" s="41"/>
      <c r="B182" s="42"/>
      <c r="C182" s="42"/>
      <c r="D182" s="42"/>
      <c r="E182" s="43"/>
      <c r="F182" s="43"/>
      <c r="G182" s="43"/>
      <c r="H182" s="42"/>
      <c r="I182" s="66"/>
    </row>
    <row r="183" spans="1:9" x14ac:dyDescent="0.3">
      <c r="A183" s="358" t="s">
        <v>56</v>
      </c>
      <c r="B183" s="359"/>
      <c r="C183" s="359"/>
      <c r="D183" s="359"/>
      <c r="E183" s="359"/>
      <c r="F183" s="359"/>
      <c r="G183" s="359"/>
      <c r="H183" s="359"/>
      <c r="I183" s="360"/>
    </row>
    <row r="184" spans="1:9" x14ac:dyDescent="0.3">
      <c r="A184" s="358"/>
      <c r="B184" s="359"/>
      <c r="C184" s="359"/>
      <c r="D184" s="359"/>
      <c r="E184" s="359"/>
      <c r="F184" s="359"/>
      <c r="G184" s="359"/>
      <c r="H184" s="359"/>
      <c r="I184" s="360"/>
    </row>
    <row r="185" spans="1:9" x14ac:dyDescent="0.3">
      <c r="A185" s="358"/>
      <c r="B185" s="359"/>
      <c r="C185" s="359"/>
      <c r="D185" s="359"/>
      <c r="E185" s="359"/>
      <c r="F185" s="359"/>
      <c r="G185" s="359"/>
      <c r="H185" s="359"/>
      <c r="I185" s="360"/>
    </row>
    <row r="186" spans="1:9" ht="13.8" thickBot="1" x14ac:dyDescent="0.35">
      <c r="A186" s="47"/>
      <c r="B186" s="19"/>
      <c r="C186" s="19"/>
      <c r="D186" s="19"/>
      <c r="E186" s="48"/>
      <c r="F186" s="48"/>
      <c r="G186" s="48"/>
      <c r="H186" s="19"/>
      <c r="I186" s="64"/>
    </row>
    <row r="187" spans="1:9" ht="121.8" customHeight="1" thickBot="1" x14ac:dyDescent="0.35">
      <c r="A187" s="153"/>
      <c r="B187" s="361" t="s">
        <v>200</v>
      </c>
      <c r="C187" s="362"/>
      <c r="D187" s="363"/>
      <c r="E187" s="154"/>
      <c r="F187" s="154"/>
      <c r="G187" s="154"/>
      <c r="H187" s="155"/>
      <c r="I187" s="156"/>
    </row>
    <row r="188" spans="1:9" x14ac:dyDescent="0.3">
      <c r="A188" s="364"/>
      <c r="B188" s="365"/>
      <c r="C188" s="365"/>
      <c r="D188" s="365"/>
      <c r="E188" s="365"/>
      <c r="F188" s="365"/>
      <c r="G188" s="365"/>
      <c r="H188" s="365"/>
      <c r="I188" s="366"/>
    </row>
    <row r="189" spans="1:9" x14ac:dyDescent="0.3">
      <c r="A189" s="364"/>
      <c r="B189" s="365"/>
      <c r="C189" s="365"/>
      <c r="D189" s="365"/>
      <c r="E189" s="365"/>
      <c r="F189" s="365"/>
      <c r="G189" s="365"/>
      <c r="H189" s="365"/>
      <c r="I189" s="366"/>
    </row>
    <row r="190" spans="1:9" x14ac:dyDescent="0.3">
      <c r="A190" s="364"/>
      <c r="B190" s="365"/>
      <c r="C190" s="365"/>
      <c r="D190" s="365"/>
      <c r="E190" s="365"/>
      <c r="F190" s="365"/>
      <c r="G190" s="365"/>
      <c r="H190" s="365"/>
      <c r="I190" s="366"/>
    </row>
    <row r="191" spans="1:9" ht="13.8" thickBot="1" x14ac:dyDescent="0.35">
      <c r="A191" s="47"/>
      <c r="B191" s="19"/>
      <c r="C191" s="19"/>
      <c r="D191" s="19"/>
      <c r="E191" s="48"/>
      <c r="F191" s="48"/>
      <c r="G191" s="48"/>
      <c r="H191" s="19"/>
      <c r="I191" s="64"/>
    </row>
    <row r="192" spans="1:9" ht="13.8" thickBot="1" x14ac:dyDescent="0.35">
      <c r="A192" s="44"/>
      <c r="B192" s="367" t="s">
        <v>38</v>
      </c>
      <c r="C192" s="368"/>
      <c r="D192" s="369"/>
      <c r="E192" s="45"/>
      <c r="F192" s="45"/>
      <c r="G192" s="45"/>
      <c r="H192" s="49"/>
      <c r="I192" s="67"/>
    </row>
    <row r="193" spans="1:9" x14ac:dyDescent="0.3">
      <c r="A193" s="364"/>
      <c r="B193" s="365"/>
      <c r="C193" s="365"/>
      <c r="D193" s="365"/>
      <c r="E193" s="365"/>
      <c r="F193" s="365"/>
      <c r="G193" s="365"/>
      <c r="H193" s="365"/>
      <c r="I193" s="366"/>
    </row>
    <row r="194" spans="1:9" x14ac:dyDescent="0.3">
      <c r="A194" s="364"/>
      <c r="B194" s="365"/>
      <c r="C194" s="365"/>
      <c r="D194" s="365"/>
      <c r="E194" s="365"/>
      <c r="F194" s="365"/>
      <c r="G194" s="365"/>
      <c r="H194" s="365"/>
      <c r="I194" s="366"/>
    </row>
    <row r="195" spans="1:9" x14ac:dyDescent="0.3">
      <c r="A195" s="364"/>
      <c r="B195" s="365"/>
      <c r="C195" s="365"/>
      <c r="D195" s="365"/>
      <c r="E195" s="365"/>
      <c r="F195" s="365"/>
      <c r="G195" s="365"/>
      <c r="H195" s="365"/>
      <c r="I195" s="366"/>
    </row>
    <row r="196" spans="1:9" ht="13.8" thickBot="1" x14ac:dyDescent="0.35">
      <c r="A196" s="41"/>
      <c r="B196" s="42"/>
      <c r="C196" s="42"/>
      <c r="D196" s="42"/>
      <c r="E196" s="43"/>
      <c r="F196" s="43"/>
      <c r="G196" s="43"/>
      <c r="H196" s="42"/>
      <c r="I196" s="66"/>
    </row>
    <row r="197" spans="1:9" ht="13.8" thickBot="1" x14ac:dyDescent="0.35">
      <c r="A197" s="44"/>
      <c r="B197" s="78" t="s">
        <v>18</v>
      </c>
      <c r="C197" s="90"/>
      <c r="D197" s="90"/>
      <c r="E197" s="45"/>
      <c r="F197" s="45"/>
      <c r="G197" s="45"/>
      <c r="H197" s="46"/>
      <c r="I197" s="89"/>
    </row>
    <row r="198" spans="1:9" x14ac:dyDescent="0.3">
      <c r="A198" s="352" t="s">
        <v>19</v>
      </c>
      <c r="B198" s="353"/>
      <c r="C198" s="357"/>
      <c r="D198" s="333"/>
      <c r="E198" s="333"/>
      <c r="F198" s="333"/>
      <c r="G198" s="333"/>
      <c r="H198" s="333"/>
      <c r="I198" s="334"/>
    </row>
    <row r="199" spans="1:9" x14ac:dyDescent="0.3">
      <c r="A199" s="329"/>
      <c r="B199" s="354"/>
      <c r="C199" s="357"/>
      <c r="D199" s="333"/>
      <c r="E199" s="333"/>
      <c r="F199" s="333"/>
      <c r="G199" s="333"/>
      <c r="H199" s="333"/>
      <c r="I199" s="334"/>
    </row>
    <row r="200" spans="1:9" ht="13.8" thickBot="1" x14ac:dyDescent="0.35">
      <c r="A200" s="355"/>
      <c r="B200" s="356"/>
      <c r="C200" s="357"/>
      <c r="D200" s="333"/>
      <c r="E200" s="333"/>
      <c r="F200" s="333"/>
      <c r="G200" s="333"/>
      <c r="H200" s="333"/>
      <c r="I200" s="334"/>
    </row>
    <row r="201" spans="1:9" x14ac:dyDescent="0.3">
      <c r="A201" s="327" t="s">
        <v>20</v>
      </c>
      <c r="B201" s="328"/>
      <c r="C201" s="333"/>
      <c r="D201" s="333"/>
      <c r="E201" s="333"/>
      <c r="F201" s="333"/>
      <c r="G201" s="333"/>
      <c r="H201" s="333"/>
      <c r="I201" s="334"/>
    </row>
    <row r="202" spans="1:9" x14ac:dyDescent="0.3">
      <c r="A202" s="329"/>
      <c r="B202" s="330"/>
      <c r="C202" s="333"/>
      <c r="D202" s="333"/>
      <c r="E202" s="333"/>
      <c r="F202" s="333"/>
      <c r="G202" s="333"/>
      <c r="H202" s="333"/>
      <c r="I202" s="334"/>
    </row>
    <row r="203" spans="1:9" ht="13.8" thickBot="1" x14ac:dyDescent="0.35">
      <c r="A203" s="331"/>
      <c r="B203" s="332"/>
      <c r="C203" s="335"/>
      <c r="D203" s="335"/>
      <c r="E203" s="335"/>
      <c r="F203" s="335"/>
      <c r="G203" s="335"/>
      <c r="H203" s="335"/>
      <c r="I203" s="336"/>
    </row>
    <row r="204" spans="1:9" ht="13.8" thickBot="1" x14ac:dyDescent="0.35">
      <c r="A204" s="92"/>
      <c r="B204" s="19"/>
      <c r="C204" s="91"/>
      <c r="D204" s="91"/>
      <c r="E204" s="81"/>
      <c r="F204" s="81"/>
      <c r="G204" s="81"/>
      <c r="H204" s="80"/>
      <c r="I204" s="82"/>
    </row>
    <row r="205" spans="1:9" x14ac:dyDescent="0.3">
      <c r="A205" s="52"/>
      <c r="B205" s="53" t="s">
        <v>21</v>
      </c>
      <c r="C205" s="53"/>
      <c r="D205" s="53"/>
      <c r="E205" s="50"/>
      <c r="F205" s="50"/>
      <c r="G205" s="50"/>
      <c r="H205" s="51"/>
      <c r="I205" s="83"/>
    </row>
    <row r="206" spans="1:9" x14ac:dyDescent="0.3">
      <c r="A206" s="52"/>
      <c r="B206" s="53"/>
      <c r="C206" s="53"/>
      <c r="D206" s="53"/>
      <c r="E206" s="54"/>
      <c r="F206" s="54"/>
      <c r="G206" s="54"/>
      <c r="H206" s="53"/>
      <c r="I206" s="84"/>
    </row>
    <row r="207" spans="1:9" x14ac:dyDescent="0.3">
      <c r="A207" s="52"/>
      <c r="B207" s="55" t="s">
        <v>22</v>
      </c>
      <c r="C207" s="56" t="s">
        <v>23</v>
      </c>
      <c r="D207" s="57"/>
      <c r="H207" s="57"/>
      <c r="I207" s="85"/>
    </row>
    <row r="208" spans="1:9" x14ac:dyDescent="0.3">
      <c r="A208" s="52"/>
      <c r="B208" s="55" t="s">
        <v>24</v>
      </c>
      <c r="C208" s="56" t="s">
        <v>24</v>
      </c>
      <c r="D208" s="57"/>
      <c r="H208" s="55"/>
      <c r="I208" s="85"/>
    </row>
    <row r="209" spans="1:9" x14ac:dyDescent="0.3">
      <c r="A209" s="52"/>
      <c r="B209" s="55" t="s">
        <v>25</v>
      </c>
      <c r="C209" s="56" t="s">
        <v>25</v>
      </c>
      <c r="D209" s="57"/>
      <c r="H209" s="55"/>
      <c r="I209" s="85"/>
    </row>
    <row r="210" spans="1:9" x14ac:dyDescent="0.3">
      <c r="A210" s="52"/>
      <c r="B210" s="55" t="s">
        <v>26</v>
      </c>
      <c r="C210" s="56" t="s">
        <v>26</v>
      </c>
      <c r="D210" s="57"/>
      <c r="H210" s="55"/>
      <c r="I210" s="85"/>
    </row>
    <row r="211" spans="1:9" x14ac:dyDescent="0.3">
      <c r="A211" s="52"/>
      <c r="B211" s="55"/>
      <c r="C211" s="56"/>
      <c r="D211" s="57"/>
      <c r="H211" s="57"/>
      <c r="I211" s="85"/>
    </row>
    <row r="212" spans="1:9" x14ac:dyDescent="0.3">
      <c r="A212" s="52"/>
      <c r="B212" s="55" t="s">
        <v>27</v>
      </c>
      <c r="C212" s="56" t="s">
        <v>28</v>
      </c>
      <c r="D212" s="57"/>
      <c r="H212" s="57"/>
      <c r="I212" s="85"/>
    </row>
    <row r="213" spans="1:9" x14ac:dyDescent="0.3">
      <c r="A213" s="52"/>
      <c r="B213" s="55" t="s">
        <v>24</v>
      </c>
      <c r="C213" s="56" t="s">
        <v>24</v>
      </c>
      <c r="D213" s="57"/>
      <c r="H213" s="57"/>
      <c r="I213" s="85"/>
    </row>
    <row r="214" spans="1:9" x14ac:dyDescent="0.3">
      <c r="A214" s="52"/>
      <c r="B214" s="55" t="s">
        <v>25</v>
      </c>
      <c r="C214" s="56" t="s">
        <v>25</v>
      </c>
      <c r="D214" s="57"/>
      <c r="H214" s="57"/>
      <c r="I214" s="85"/>
    </row>
    <row r="215" spans="1:9" x14ac:dyDescent="0.3">
      <c r="A215" s="52"/>
      <c r="B215" s="55" t="s">
        <v>26</v>
      </c>
      <c r="C215" s="56" t="s">
        <v>26</v>
      </c>
      <c r="D215" s="57"/>
      <c r="H215" s="57"/>
      <c r="I215" s="85"/>
    </row>
    <row r="216" spans="1:9" x14ac:dyDescent="0.3">
      <c r="A216" s="52"/>
      <c r="B216" s="55"/>
      <c r="C216" s="55"/>
      <c r="D216" s="57"/>
      <c r="H216" s="57"/>
      <c r="I216" s="86"/>
    </row>
    <row r="217" spans="1:9" x14ac:dyDescent="0.3">
      <c r="A217" s="52"/>
      <c r="B217" s="55" t="s">
        <v>29</v>
      </c>
      <c r="C217" s="55"/>
      <c r="D217" s="55"/>
      <c r="E217" s="56"/>
      <c r="F217" s="56"/>
      <c r="G217" s="56"/>
      <c r="H217" s="58"/>
      <c r="I217" s="87"/>
    </row>
    <row r="218" spans="1:9" x14ac:dyDescent="0.3">
      <c r="A218" s="52"/>
      <c r="B218" s="55" t="s">
        <v>24</v>
      </c>
      <c r="C218" s="58"/>
      <c r="D218" s="58"/>
      <c r="E218" s="56"/>
      <c r="F218" s="56"/>
      <c r="G218" s="56"/>
      <c r="H218" s="58"/>
      <c r="I218" s="87"/>
    </row>
    <row r="219" spans="1:9" x14ac:dyDescent="0.3">
      <c r="A219" s="52"/>
      <c r="B219" s="55" t="s">
        <v>25</v>
      </c>
      <c r="C219" s="58"/>
      <c r="D219" s="58"/>
      <c r="E219" s="56"/>
      <c r="F219" s="56"/>
      <c r="G219" s="56"/>
      <c r="H219" s="58"/>
      <c r="I219" s="87"/>
    </row>
    <row r="220" spans="1:9" x14ac:dyDescent="0.3">
      <c r="A220" s="52"/>
      <c r="B220" s="55" t="s">
        <v>26</v>
      </c>
      <c r="C220" s="58"/>
      <c r="D220" s="58"/>
      <c r="E220" s="56"/>
      <c r="F220" s="56"/>
      <c r="G220" s="56"/>
      <c r="H220" s="58"/>
      <c r="I220" s="87"/>
    </row>
    <row r="221" spans="1:9" x14ac:dyDescent="0.3">
      <c r="A221" s="52"/>
      <c r="B221" s="55"/>
      <c r="C221" s="58"/>
      <c r="D221" s="58"/>
      <c r="E221" s="56"/>
      <c r="F221" s="56"/>
      <c r="G221" s="56"/>
      <c r="H221" s="58"/>
      <c r="I221" s="87"/>
    </row>
    <row r="222" spans="1:9" x14ac:dyDescent="0.3">
      <c r="A222" s="52"/>
      <c r="B222" s="55" t="s">
        <v>43</v>
      </c>
      <c r="C222" s="55"/>
      <c r="D222" s="55"/>
      <c r="E222" s="56"/>
      <c r="F222" s="56"/>
      <c r="G222" s="56"/>
      <c r="H222" s="58"/>
      <c r="I222" s="87"/>
    </row>
    <row r="223" spans="1:9" x14ac:dyDescent="0.3">
      <c r="A223" s="52"/>
      <c r="B223" s="55" t="s">
        <v>24</v>
      </c>
      <c r="C223" s="58"/>
      <c r="D223" s="58"/>
      <c r="E223" s="56"/>
      <c r="F223" s="56"/>
      <c r="G223" s="56"/>
      <c r="H223" s="58"/>
      <c r="I223" s="87"/>
    </row>
    <row r="224" spans="1:9" x14ac:dyDescent="0.3">
      <c r="A224" s="52"/>
      <c r="B224" s="55" t="s">
        <v>25</v>
      </c>
      <c r="C224" s="58"/>
      <c r="D224" s="58"/>
      <c r="E224" s="56"/>
      <c r="F224" s="56"/>
      <c r="G224" s="56"/>
      <c r="H224" s="58"/>
      <c r="I224" s="87"/>
    </row>
    <row r="225" spans="1:9" x14ac:dyDescent="0.3">
      <c r="A225" s="52"/>
      <c r="B225" s="55" t="s">
        <v>26</v>
      </c>
      <c r="C225" s="58"/>
      <c r="D225" s="58"/>
      <c r="E225" s="56"/>
      <c r="F225" s="56"/>
      <c r="G225" s="56"/>
      <c r="H225" s="58"/>
      <c r="I225" s="87"/>
    </row>
    <row r="226" spans="1:9" x14ac:dyDescent="0.3">
      <c r="A226" s="52"/>
      <c r="B226" s="55"/>
      <c r="C226" s="58"/>
      <c r="D226" s="58"/>
      <c r="E226" s="56"/>
      <c r="F226" s="56"/>
      <c r="G226" s="56"/>
      <c r="H226" s="58"/>
      <c r="I226" s="87"/>
    </row>
    <row r="227" spans="1:9" x14ac:dyDescent="0.3">
      <c r="A227" s="52"/>
      <c r="B227" s="55" t="s">
        <v>99</v>
      </c>
      <c r="C227" s="58"/>
      <c r="D227" s="58"/>
      <c r="E227" s="56"/>
      <c r="F227" s="56"/>
      <c r="G227" s="56"/>
      <c r="H227" s="58"/>
      <c r="I227" s="87"/>
    </row>
    <row r="228" spans="1:9" x14ac:dyDescent="0.3">
      <c r="A228" s="52"/>
      <c r="B228" s="55" t="s">
        <v>24</v>
      </c>
      <c r="C228" s="58"/>
      <c r="D228" s="58"/>
      <c r="E228" s="56"/>
      <c r="F228" s="56"/>
      <c r="G228" s="56"/>
      <c r="H228" s="58"/>
      <c r="I228" s="87"/>
    </row>
    <row r="229" spans="1:9" x14ac:dyDescent="0.3">
      <c r="A229" s="52"/>
      <c r="B229" s="55" t="s">
        <v>25</v>
      </c>
      <c r="C229" s="58"/>
      <c r="D229" s="58"/>
      <c r="E229" s="56"/>
      <c r="F229" s="56"/>
      <c r="G229" s="56"/>
      <c r="H229" s="58"/>
      <c r="I229" s="87"/>
    </row>
    <row r="230" spans="1:9" x14ac:dyDescent="0.3">
      <c r="A230" s="52"/>
      <c r="B230" s="55" t="s">
        <v>26</v>
      </c>
      <c r="C230" s="58"/>
      <c r="D230" s="58"/>
      <c r="E230" s="56"/>
      <c r="F230" s="56"/>
      <c r="G230" s="56"/>
      <c r="H230" s="58"/>
      <c r="I230" s="87"/>
    </row>
    <row r="231" spans="1:9" x14ac:dyDescent="0.3">
      <c r="A231" s="52"/>
      <c r="B231" s="55"/>
      <c r="C231" s="58"/>
      <c r="D231" s="58"/>
      <c r="E231" s="56"/>
      <c r="F231" s="56"/>
      <c r="G231" s="56"/>
      <c r="H231" s="58"/>
      <c r="I231" s="87"/>
    </row>
    <row r="232" spans="1:9" x14ac:dyDescent="0.3">
      <c r="A232" s="52"/>
      <c r="B232" s="55" t="s">
        <v>38</v>
      </c>
      <c r="C232" s="58"/>
      <c r="D232" s="58"/>
      <c r="E232" s="56"/>
      <c r="F232" s="56"/>
      <c r="G232" s="56"/>
      <c r="H232" s="58"/>
      <c r="I232" s="87"/>
    </row>
    <row r="233" spans="1:9" x14ac:dyDescent="0.3">
      <c r="A233" s="52"/>
      <c r="B233" s="55" t="s">
        <v>24</v>
      </c>
      <c r="C233" s="58"/>
      <c r="D233" s="58"/>
      <c r="E233" s="56"/>
      <c r="F233" s="56"/>
      <c r="G233" s="56"/>
      <c r="H233" s="58"/>
      <c r="I233" s="87"/>
    </row>
    <row r="234" spans="1:9" x14ac:dyDescent="0.3">
      <c r="A234" s="52"/>
      <c r="B234" s="55" t="s">
        <v>25</v>
      </c>
      <c r="C234" s="58"/>
      <c r="D234" s="58"/>
      <c r="E234" s="56"/>
      <c r="F234" s="56"/>
      <c r="G234" s="56"/>
      <c r="H234" s="58"/>
      <c r="I234" s="87"/>
    </row>
    <row r="235" spans="1:9" ht="13.8" thickBot="1" x14ac:dyDescent="0.35">
      <c r="A235" s="41"/>
      <c r="B235" s="63" t="s">
        <v>26</v>
      </c>
      <c r="C235" s="42"/>
      <c r="D235" s="42"/>
      <c r="E235" s="43"/>
      <c r="F235" s="43"/>
      <c r="G235" s="43"/>
      <c r="H235" s="42"/>
      <c r="I235" s="88"/>
    </row>
    <row r="240" spans="1:9" x14ac:dyDescent="0.3">
      <c r="C240" s="76"/>
    </row>
  </sheetData>
  <mergeCells count="117">
    <mergeCell ref="B85:C85"/>
    <mergeCell ref="B56:C56"/>
    <mergeCell ref="B76:C76"/>
    <mergeCell ref="B82:C82"/>
    <mergeCell ref="B80:C80"/>
    <mergeCell ref="B97:C97"/>
    <mergeCell ref="A92:B92"/>
    <mergeCell ref="K65:K70"/>
    <mergeCell ref="K20:K25"/>
    <mergeCell ref="K26:K31"/>
    <mergeCell ref="K35:K41"/>
    <mergeCell ref="K45:K51"/>
    <mergeCell ref="K55:K61"/>
    <mergeCell ref="J20:J25"/>
    <mergeCell ref="J26:J31"/>
    <mergeCell ref="J35:J41"/>
    <mergeCell ref="J45:J51"/>
    <mergeCell ref="J55:J61"/>
    <mergeCell ref="J75:J79"/>
    <mergeCell ref="J82:J85"/>
    <mergeCell ref="K75:K85"/>
    <mergeCell ref="J88:J92"/>
    <mergeCell ref="K88:K92"/>
    <mergeCell ref="J65:J70"/>
    <mergeCell ref="B70:C70"/>
    <mergeCell ref="B71:C71"/>
    <mergeCell ref="B72:C72"/>
    <mergeCell ref="B79:C79"/>
    <mergeCell ref="E16:E17"/>
    <mergeCell ref="E18:E19"/>
    <mergeCell ref="H16:H17"/>
    <mergeCell ref="H18:H19"/>
    <mergeCell ref="B66:C66"/>
    <mergeCell ref="A16:B17"/>
    <mergeCell ref="D18:D19"/>
    <mergeCell ref="D13:I13"/>
    <mergeCell ref="B61:C61"/>
    <mergeCell ref="B51:C51"/>
    <mergeCell ref="B46:C46"/>
    <mergeCell ref="B41:C41"/>
    <mergeCell ref="B52:C52"/>
    <mergeCell ref="B53:C53"/>
    <mergeCell ref="B43:C43"/>
    <mergeCell ref="B32:C32"/>
    <mergeCell ref="B33:C33"/>
    <mergeCell ref="B42:C42"/>
    <mergeCell ref="D16:D17"/>
    <mergeCell ref="I18:I19"/>
    <mergeCell ref="I16:I17"/>
    <mergeCell ref="A14:C14"/>
    <mergeCell ref="C18:C19"/>
    <mergeCell ref="B18:B19"/>
    <mergeCell ref="C16:C17"/>
    <mergeCell ref="B25:C25"/>
    <mergeCell ref="B21:C21"/>
    <mergeCell ref="B27:C27"/>
    <mergeCell ref="B31:C31"/>
    <mergeCell ref="A18:A19"/>
    <mergeCell ref="B36:C36"/>
    <mergeCell ref="A201:B203"/>
    <mergeCell ref="C201:I203"/>
    <mergeCell ref="B155:C155"/>
    <mergeCell ref="A158:A163"/>
    <mergeCell ref="B178:D178"/>
    <mergeCell ref="A179:I181"/>
    <mergeCell ref="B169:C169"/>
    <mergeCell ref="B170:C170"/>
    <mergeCell ref="B160:C160"/>
    <mergeCell ref="B168:C168"/>
    <mergeCell ref="B161:C161"/>
    <mergeCell ref="B162:C162"/>
    <mergeCell ref="A198:B200"/>
    <mergeCell ref="C198:I200"/>
    <mergeCell ref="A183:I185"/>
    <mergeCell ref="B187:D187"/>
    <mergeCell ref="A188:I190"/>
    <mergeCell ref="B192:D192"/>
    <mergeCell ref="A193:I195"/>
    <mergeCell ref="B165:C165"/>
    <mergeCell ref="B108:C108"/>
    <mergeCell ref="B88:C88"/>
    <mergeCell ref="B153:C153"/>
    <mergeCell ref="B150:C150"/>
    <mergeCell ref="B154:C154"/>
    <mergeCell ref="A109:A111"/>
    <mergeCell ref="B109:C109"/>
    <mergeCell ref="J95:J97"/>
    <mergeCell ref="K95:K97"/>
    <mergeCell ref="B123:C123"/>
    <mergeCell ref="B113:C113"/>
    <mergeCell ref="A143:A145"/>
    <mergeCell ref="B143:C143"/>
    <mergeCell ref="B144:C144"/>
    <mergeCell ref="B142:C142"/>
    <mergeCell ref="B135:C135"/>
    <mergeCell ref="A138:A141"/>
    <mergeCell ref="B110:C110"/>
    <mergeCell ref="B134:C134"/>
    <mergeCell ref="B133:C133"/>
    <mergeCell ref="A132:B132"/>
    <mergeCell ref="A122:B122"/>
    <mergeCell ref="B99:C99"/>
    <mergeCell ref="B98:C98"/>
    <mergeCell ref="J165:J168"/>
    <mergeCell ref="K165:K168"/>
    <mergeCell ref="J102:J108"/>
    <mergeCell ref="K102:K108"/>
    <mergeCell ref="J138:J142"/>
    <mergeCell ref="J148:J153"/>
    <mergeCell ref="K138:K142"/>
    <mergeCell ref="K148:K153"/>
    <mergeCell ref="J158:J160"/>
    <mergeCell ref="K158:K164"/>
    <mergeCell ref="J114:J122"/>
    <mergeCell ref="K113:K122"/>
    <mergeCell ref="J124:J132"/>
    <mergeCell ref="K124:K132"/>
  </mergeCells>
  <pageMargins left="0.35433070866141703" right="0.35433070866141703" top="0.39370078740157499" bottom="0.39370078740157499" header="0.511811023622047" footer="0.511811023622047"/>
  <pageSetup paperSize="9" scale="53" fitToHeight="0" orientation="landscape" verticalDpi="597"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H18" sqref="H18"/>
    </sheetView>
  </sheetViews>
  <sheetFormatPr defaultRowHeight="14.4" x14ac:dyDescent="0.3"/>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2</vt:i4>
      </vt:variant>
      <vt:variant>
        <vt:lpstr>Zone denumite</vt:lpstr>
      </vt:variant>
      <vt:variant>
        <vt:i4>2</vt:i4>
      </vt:variant>
    </vt:vector>
  </HeadingPairs>
  <TitlesOfParts>
    <vt:vector size="4" baseType="lpstr">
      <vt:lpstr>Grila ETF</vt:lpstr>
      <vt:lpstr>Sheet1</vt:lpstr>
      <vt:lpstr>'Grila ETF'!_ftn2</vt:lpstr>
      <vt:lpstr>'Grila ETF'!_ftnref1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adrian matei</cp:lastModifiedBy>
  <cp:lastPrinted>2023-06-19T13:01:05Z</cp:lastPrinted>
  <dcterms:created xsi:type="dcterms:W3CDTF">2015-07-30T08:46:02Z</dcterms:created>
  <dcterms:modified xsi:type="dcterms:W3CDTF">2024-07-04T13:13:55Z</dcterms:modified>
</cp:coreProperties>
</file>